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udgetsammendrag" sheetId="1" r:id="rId1"/>
    <sheet name="Følsomhed" sheetId="2" r:id="rId2"/>
    <sheet name="Kalkuler" sheetId="3" r:id="rId3"/>
    <sheet name="Investering og finansiering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<sst xmlns="http://schemas.openxmlformats.org/spreadsheetml/2006/main" count="154" uniqueCount="101">
  <si>
    <t>Andet (skriv hvad, eller skjul linien)</t>
  </si>
  <si>
    <t>Maskinstation</t>
  </si>
  <si>
    <t>Afkoblet EU-støtte</t>
  </si>
  <si>
    <t>Enh.</t>
  </si>
  <si>
    <t>Afskrivninger</t>
  </si>
  <si>
    <t>Finansiering</t>
  </si>
  <si>
    <t>Anden VS 2</t>
  </si>
  <si>
    <t>Kr./enh.</t>
  </si>
  <si>
    <t>RESULTAT</t>
  </si>
  <si>
    <t>Tkr. i alt</t>
  </si>
  <si>
    <t>Forpagtning</t>
  </si>
  <si>
    <t>Ejeraflønning (1.000 kr.)</t>
  </si>
  <si>
    <t>Andre landbrugsindtægter</t>
  </si>
  <si>
    <t>Aktiver i alt</t>
  </si>
  <si>
    <t>Gæld i alt</t>
  </si>
  <si>
    <t>Hensættelser</t>
  </si>
  <si>
    <t>Egenkapital</t>
  </si>
  <si>
    <t>DB malkekøer</t>
  </si>
  <si>
    <t>DB slagtekalve</t>
  </si>
  <si>
    <t>Årsrapport 2017</t>
  </si>
  <si>
    <t>Årsrapport 2018</t>
  </si>
  <si>
    <t>Estimat 2019</t>
  </si>
  <si>
    <t>Budget 2020</t>
  </si>
  <si>
    <t>DB grovfoder</t>
  </si>
  <si>
    <t>Udlejning</t>
  </si>
  <si>
    <t>Private indt./omk.</t>
  </si>
  <si>
    <t>Reguleringer</t>
  </si>
  <si>
    <r>
      <t xml:space="preserve">BALANCE  </t>
    </r>
    <r>
      <rPr>
        <i/>
        <sz val="10"/>
        <rFont val="Arial"/>
        <family val="2"/>
      </rPr>
      <t>(1.000 kr.)</t>
    </r>
  </si>
  <si>
    <t>DB i alt</t>
  </si>
  <si>
    <t>Kontante kap. omk.</t>
  </si>
  <si>
    <t>Res. pri. drift</t>
  </si>
  <si>
    <t>Res. efter finans.</t>
  </si>
  <si>
    <t>Årets res. før skat</t>
  </si>
  <si>
    <t>Likv. før privat</t>
  </si>
  <si>
    <t>Privat, skat m.m.</t>
  </si>
  <si>
    <t>Til inv. og afdrag</t>
  </si>
  <si>
    <t>Bes. og beh. forsk.</t>
  </si>
  <si>
    <t>Investeringer</t>
  </si>
  <si>
    <t>Likv. overskud/beh.</t>
  </si>
  <si>
    <t>RENTABILITET</t>
  </si>
  <si>
    <t>Budget 2021 (normalår)</t>
  </si>
  <si>
    <t>Gældsrente</t>
  </si>
  <si>
    <t>Afkastningsgrad</t>
  </si>
  <si>
    <t>FØLSOMHEDSBEREGNING</t>
  </si>
  <si>
    <t>+/- 10% kødpriser</t>
  </si>
  <si>
    <t>+/- 500 kr. DB pr. årsko</t>
  </si>
  <si>
    <t>+/- 500 kr. DB pr. ha.</t>
  </si>
  <si>
    <t>+/- 1% rente på var. forr. lån</t>
  </si>
  <si>
    <t>+/- 10 øre pr. kg. indkøbt foder</t>
  </si>
  <si>
    <t>+/- 10 øre pr. kg. mælk</t>
  </si>
  <si>
    <t>mængde</t>
  </si>
  <si>
    <t>pris</t>
  </si>
  <si>
    <t>beløb</t>
  </si>
  <si>
    <t>Tilvækstværdi</t>
  </si>
  <si>
    <t>Bruttoudbytte</t>
  </si>
  <si>
    <t>Grovfoder</t>
  </si>
  <si>
    <t>Tilskudsfoder</t>
  </si>
  <si>
    <t>Dyrlæge og diverse</t>
  </si>
  <si>
    <t>Stykomkostninger</t>
  </si>
  <si>
    <t>Dækningsbidrag</t>
  </si>
  <si>
    <t>Indkøb af dyr</t>
  </si>
  <si>
    <t>Besætningsforskydning</t>
  </si>
  <si>
    <t>Udsæd</t>
  </si>
  <si>
    <t>Gødning</t>
  </si>
  <si>
    <t>Planteværn</t>
  </si>
  <si>
    <t>Diverse</t>
  </si>
  <si>
    <t>Udbytter</t>
  </si>
  <si>
    <t>Regnskab
2017</t>
  </si>
  <si>
    <t>Regnskab
2018</t>
  </si>
  <si>
    <t>Estimat
2019</t>
  </si>
  <si>
    <t>Budget
2020</t>
  </si>
  <si>
    <t>Budget
2021</t>
  </si>
  <si>
    <t>Leveret mælk, kg. EKM</t>
  </si>
  <si>
    <t>Mælkepris pr. kg. EKM</t>
  </si>
  <si>
    <t>Byg</t>
  </si>
  <si>
    <t>A-blanding</t>
  </si>
  <si>
    <t>Rapskager</t>
  </si>
  <si>
    <t>Nøgletal mælkeproduktion</t>
  </si>
  <si>
    <t>Ydelse, leveret kg. EKM</t>
  </si>
  <si>
    <t>Grovfoder, FE</t>
  </si>
  <si>
    <t>Andet foder</t>
  </si>
  <si>
    <t>Salg af dyr, inkl. eft. bet.</t>
  </si>
  <si>
    <t>Udbytte, FE</t>
  </si>
  <si>
    <t>Reinvesteringer uspecificeret</t>
  </si>
  <si>
    <t>INVESTERINGER, tkr.</t>
  </si>
  <si>
    <t>+/- 500 kg. EKM, årsko</t>
  </si>
  <si>
    <t>Forudsat i budget 2020</t>
  </si>
  <si>
    <t>Forudsætninger kvæg</t>
  </si>
  <si>
    <t>Kilde</t>
  </si>
  <si>
    <t>DB pr. årsko</t>
  </si>
  <si>
    <t>År 2020</t>
  </si>
  <si>
    <t>DB pr. slagtekalv</t>
  </si>
  <si>
    <t>År 2021 (normalår)</t>
  </si>
  <si>
    <r>
      <rPr>
        <b/>
        <sz val="10"/>
        <rFont val="Arial"/>
        <family val="2"/>
      </rPr>
      <t>PENGEBINDING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(1.000 kr.)</t>
    </r>
  </si>
  <si>
    <t>Ændr. res. 2020</t>
  </si>
  <si>
    <t>Nulpunkt resultat 2020
efter ejeraflønning</t>
  </si>
  <si>
    <t>DB pr. ha. ?????</t>
  </si>
  <si>
    <t>I alt</t>
  </si>
  <si>
    <t>KAPITALFREMSKAFFELSE, tkr.</t>
  </si>
  <si>
    <t>Realkreditlån</t>
  </si>
  <si>
    <t>Banklån.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</si>
</sst>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#,##0.0"/>
    <numFmt numFmtId="189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D08E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85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19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19" borderId="11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3" fontId="0" fillId="0" borderId="12" xfId="47" applyFont="1" applyBorder="1" applyAlignment="1" applyProtection="1">
      <alignment/>
      <protection locked="0"/>
    </xf>
    <xf numFmtId="3" fontId="0" fillId="0" borderId="0" xfId="47" applyFont="1" applyBorder="1" applyAlignment="1" applyProtection="1">
      <alignment/>
      <protection/>
    </xf>
    <xf numFmtId="3" fontId="0" fillId="0" borderId="13" xfId="47" applyFont="1" applyBorder="1" applyAlignment="1" applyProtection="1">
      <alignment/>
      <protection locked="0"/>
    </xf>
    <xf numFmtId="3" fontId="0" fillId="0" borderId="0" xfId="47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3" fontId="3" fillId="0" borderId="14" xfId="47" applyFont="1" applyFill="1" applyBorder="1" applyAlignment="1" applyProtection="1">
      <alignment/>
      <protection/>
    </xf>
    <xf numFmtId="3" fontId="0" fillId="0" borderId="12" xfId="47" applyFont="1" applyFill="1" applyBorder="1" applyAlignment="1" applyProtection="1">
      <alignment/>
      <protection/>
    </xf>
    <xf numFmtId="3" fontId="0" fillId="0" borderId="0" xfId="47" applyFont="1" applyFill="1" applyBorder="1" applyAlignment="1" applyProtection="1">
      <alignment/>
      <protection/>
    </xf>
    <xf numFmtId="3" fontId="3" fillId="0" borderId="13" xfId="47" applyFont="1" applyFill="1" applyBorder="1" applyAlignment="1" applyProtection="1">
      <alignment/>
      <protection/>
    </xf>
    <xf numFmtId="3" fontId="3" fillId="0" borderId="0" xfId="47" applyFont="1" applyFill="1" applyBorder="1" applyAlignment="1" applyProtection="1">
      <alignment/>
      <protection/>
    </xf>
    <xf numFmtId="3" fontId="3" fillId="0" borderId="12" xfId="47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3" fontId="0" fillId="0" borderId="13" xfId="47" applyFont="1" applyFill="1" applyBorder="1" applyAlignment="1" applyProtection="1">
      <alignment/>
      <protection locked="0"/>
    </xf>
    <xf numFmtId="3" fontId="0" fillId="0" borderId="15" xfId="47" applyFont="1" applyFill="1" applyBorder="1" applyAlignment="1" applyProtection="1">
      <alignment/>
      <protection locked="0"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/>
    </xf>
    <xf numFmtId="0" fontId="3" fillId="19" borderId="17" xfId="0" applyFont="1" applyFill="1" applyBorder="1" applyAlignment="1" applyProtection="1">
      <alignment/>
      <protection/>
    </xf>
    <xf numFmtId="0" fontId="3" fillId="19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3" fontId="0" fillId="0" borderId="10" xfId="46" applyNumberFormat="1" applyFont="1" applyBorder="1" applyAlignment="1" applyProtection="1">
      <alignment/>
      <protection/>
    </xf>
    <xf numFmtId="3" fontId="0" fillId="0" borderId="14" xfId="46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12" xfId="46" applyNumberFormat="1" applyFont="1" applyBorder="1" applyAlignment="1" applyProtection="1">
      <alignment/>
      <protection/>
    </xf>
    <xf numFmtId="3" fontId="0" fillId="0" borderId="13" xfId="46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" fontId="3" fillId="0" borderId="12" xfId="46" applyNumberFormat="1" applyFont="1" applyBorder="1" applyAlignment="1" applyProtection="1">
      <alignment/>
      <protection/>
    </xf>
    <xf numFmtId="3" fontId="3" fillId="0" borderId="13" xfId="46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/>
    </xf>
    <xf numFmtId="3" fontId="0" fillId="0" borderId="13" xfId="46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3" fontId="0" fillId="0" borderId="11" xfId="46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10" fontId="0" fillId="0" borderId="12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10" fontId="0" fillId="0" borderId="13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10" fontId="0" fillId="0" borderId="15" xfId="0" applyNumberFormat="1" applyFont="1" applyBorder="1" applyAlignment="1" applyProtection="1">
      <alignment/>
      <protection/>
    </xf>
    <xf numFmtId="10" fontId="0" fillId="0" borderId="16" xfId="0" applyNumberFormat="1" applyFont="1" applyBorder="1" applyAlignment="1" applyProtection="1">
      <alignment/>
      <protection/>
    </xf>
    <xf numFmtId="10" fontId="0" fillId="0" borderId="11" xfId="0" applyNumberFormat="1" applyFont="1" applyBorder="1" applyAlignment="1" applyProtection="1">
      <alignment/>
      <protection/>
    </xf>
    <xf numFmtId="0" fontId="5" fillId="19" borderId="11" xfId="0" applyFont="1" applyFill="1" applyBorder="1" applyAlignment="1" applyProtection="1">
      <alignment horizontal="right"/>
      <protection locked="0"/>
    </xf>
    <xf numFmtId="0" fontId="5" fillId="19" borderId="16" xfId="0" applyFont="1" applyFill="1" applyBorder="1" applyAlignment="1" applyProtection="1">
      <alignment horizontal="right"/>
      <protection locked="0"/>
    </xf>
    <xf numFmtId="0" fontId="5" fillId="19" borderId="15" xfId="0" applyFont="1" applyFill="1" applyBorder="1" applyAlignment="1" applyProtection="1">
      <alignment horizontal="right"/>
      <protection locked="0"/>
    </xf>
    <xf numFmtId="3" fontId="3" fillId="0" borderId="18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0" fontId="0" fillId="19" borderId="22" xfId="0" applyFont="1" applyFill="1" applyBorder="1" applyAlignment="1" applyProtection="1">
      <alignment/>
      <protection/>
    </xf>
    <xf numFmtId="3" fontId="3" fillId="0" borderId="18" xfId="46" applyNumberFormat="1" applyFont="1" applyBorder="1" applyAlignment="1" applyProtection="1">
      <alignment/>
      <protection/>
    </xf>
    <xf numFmtId="9" fontId="1" fillId="0" borderId="20" xfId="56" applyFont="1" applyBorder="1" applyAlignment="1" applyProtection="1">
      <alignment/>
      <protection/>
    </xf>
    <xf numFmtId="9" fontId="1" fillId="0" borderId="0" xfId="56" applyFont="1" applyBorder="1" applyAlignment="1" applyProtection="1">
      <alignment/>
      <protection/>
    </xf>
    <xf numFmtId="9" fontId="2" fillId="0" borderId="16" xfId="56" applyFont="1" applyBorder="1" applyAlignment="1" applyProtection="1">
      <alignment/>
      <protection/>
    </xf>
    <xf numFmtId="0" fontId="0" fillId="0" borderId="12" xfId="0" applyFont="1" applyBorder="1" applyAlignment="1" applyProtection="1" quotePrefix="1">
      <alignment/>
      <protection locked="0"/>
    </xf>
    <xf numFmtId="0" fontId="3" fillId="19" borderId="22" xfId="0" applyFont="1" applyFill="1" applyBorder="1" applyAlignment="1" applyProtection="1">
      <alignment horizontal="center" wrapText="1"/>
      <protection/>
    </xf>
    <xf numFmtId="3" fontId="0" fillId="0" borderId="14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 quotePrefix="1">
      <alignment/>
      <protection/>
    </xf>
    <xf numFmtId="0" fontId="0" fillId="0" borderId="11" xfId="0" applyFont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/>
    </xf>
    <xf numFmtId="3" fontId="0" fillId="0" borderId="21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3" fontId="3" fillId="19" borderId="17" xfId="0" applyNumberFormat="1" applyFont="1" applyFill="1" applyBorder="1" applyAlignment="1" applyProtection="1">
      <alignment/>
      <protection/>
    </xf>
    <xf numFmtId="3" fontId="6" fillId="19" borderId="23" xfId="0" applyNumberFormat="1" applyFont="1" applyFill="1" applyBorder="1" applyAlignment="1" applyProtection="1">
      <alignment horizontal="right" wrapText="1"/>
      <protection/>
    </xf>
    <xf numFmtId="3" fontId="6" fillId="19" borderId="18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Alignment="1">
      <alignment/>
    </xf>
    <xf numFmtId="3" fontId="0" fillId="0" borderId="12" xfId="0" applyNumberFormat="1" applyFont="1" applyBorder="1" applyAlignment="1" applyProtection="1" quotePrefix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/>
    </xf>
    <xf numFmtId="188" fontId="0" fillId="0" borderId="0" xfId="0" applyNumberFormat="1" applyAlignment="1">
      <alignment/>
    </xf>
    <xf numFmtId="3" fontId="0" fillId="0" borderId="11" xfId="0" applyNumberFormat="1" applyFont="1" applyBorder="1" applyAlignment="1" applyProtection="1" quotePrefix="1">
      <alignment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3" fontId="6" fillId="19" borderId="18" xfId="0" applyNumberFormat="1" applyFont="1" applyFill="1" applyBorder="1" applyAlignment="1" applyProtection="1">
      <alignment horizontal="center" wrapText="1"/>
      <protection/>
    </xf>
    <xf numFmtId="3" fontId="0" fillId="0" borderId="19" xfId="0" applyNumberFormat="1" applyFont="1" applyBorder="1" applyAlignment="1" applyProtection="1" quotePrefix="1">
      <alignment/>
      <protection locked="0"/>
    </xf>
    <xf numFmtId="3" fontId="3" fillId="0" borderId="21" xfId="0" applyNumberFormat="1" applyFont="1" applyBorder="1" applyAlignment="1" applyProtection="1" quotePrefix="1">
      <alignment/>
      <protection locked="0"/>
    </xf>
    <xf numFmtId="3" fontId="0" fillId="0" borderId="19" xfId="0" applyNumberFormat="1" applyFont="1" applyBorder="1" applyAlignment="1" applyProtection="1" quotePrefix="1">
      <alignment/>
      <protection/>
    </xf>
    <xf numFmtId="3" fontId="3" fillId="0" borderId="21" xfId="0" applyNumberFormat="1" applyFont="1" applyBorder="1" applyAlignment="1" applyProtection="1" quotePrefix="1">
      <alignment/>
      <protection/>
    </xf>
    <xf numFmtId="3" fontId="3" fillId="33" borderId="24" xfId="0" applyNumberFormat="1" applyFont="1" applyFill="1" applyBorder="1" applyAlignment="1">
      <alignment/>
    </xf>
    <xf numFmtId="3" fontId="3" fillId="33" borderId="21" xfId="0" applyNumberFormat="1" applyFont="1" applyFill="1" applyBorder="1" applyAlignment="1" applyProtection="1">
      <alignment/>
      <protection/>
    </xf>
    <xf numFmtId="3" fontId="0" fillId="0" borderId="24" xfId="0" applyNumberFormat="1" applyFont="1" applyBorder="1" applyAlignment="1" applyProtection="1" quotePrefix="1">
      <alignment/>
      <protection locked="0"/>
    </xf>
    <xf numFmtId="3" fontId="5" fillId="33" borderId="11" xfId="0" applyNumberFormat="1" applyFont="1" applyFill="1" applyBorder="1" applyAlignment="1" applyProtection="1">
      <alignment horizontal="right"/>
      <protection/>
    </xf>
    <xf numFmtId="3" fontId="5" fillId="33" borderId="16" xfId="0" applyNumberFormat="1" applyFont="1" applyFill="1" applyBorder="1" applyAlignment="1" applyProtection="1">
      <alignment horizontal="right" wrapText="1"/>
      <protection/>
    </xf>
    <xf numFmtId="3" fontId="5" fillId="33" borderId="15" xfId="0" applyNumberFormat="1" applyFont="1" applyFill="1" applyBorder="1" applyAlignment="1" applyProtection="1">
      <alignment horizontal="right" wrapText="1"/>
      <protection/>
    </xf>
    <xf numFmtId="3" fontId="5" fillId="33" borderId="16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 quotePrefix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3" fontId="0" fillId="0" borderId="24" xfId="0" applyNumberFormat="1" applyFont="1" applyBorder="1" applyAlignment="1" applyProtection="1">
      <alignment/>
      <protection locked="0"/>
    </xf>
    <xf numFmtId="0" fontId="3" fillId="0" borderId="17" xfId="0" applyFont="1" applyBorder="1" applyAlignment="1" applyProtection="1" quotePrefix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3" fontId="3" fillId="0" borderId="22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3" fillId="19" borderId="10" xfId="0" applyFont="1" applyFill="1" applyBorder="1" applyAlignment="1" applyProtection="1">
      <alignment horizontal="center"/>
      <protection locked="0"/>
    </xf>
    <xf numFmtId="0" fontId="3" fillId="19" borderId="20" xfId="0" applyFont="1" applyFill="1" applyBorder="1" applyAlignment="1" applyProtection="1">
      <alignment horizontal="center"/>
      <protection locked="0"/>
    </xf>
    <xf numFmtId="0" fontId="3" fillId="19" borderId="14" xfId="0" applyFont="1" applyFill="1" applyBorder="1" applyAlignment="1" applyProtection="1">
      <alignment horizontal="center"/>
      <protection locked="0"/>
    </xf>
    <xf numFmtId="9" fontId="2" fillId="0" borderId="0" xfId="56" applyFont="1" applyFill="1" applyBorder="1" applyAlignment="1" applyProtection="1">
      <alignment horizontal="right"/>
      <protection/>
    </xf>
    <xf numFmtId="9" fontId="1" fillId="0" borderId="0" xfId="56" applyFont="1" applyFill="1" applyBorder="1" applyAlignment="1" applyProtection="1">
      <alignment horizontal="right"/>
      <protection/>
    </xf>
    <xf numFmtId="9" fontId="3" fillId="0" borderId="0" xfId="56" applyFont="1" applyFill="1" applyBorder="1" applyAlignment="1" applyProtection="1">
      <alignment horizontal="right"/>
      <protection/>
    </xf>
    <xf numFmtId="9" fontId="2" fillId="0" borderId="12" xfId="56" applyFont="1" applyFill="1" applyBorder="1" applyAlignment="1" applyProtection="1">
      <alignment horizontal="right"/>
      <protection/>
    </xf>
    <xf numFmtId="9" fontId="3" fillId="0" borderId="12" xfId="56" applyFont="1" applyFill="1" applyBorder="1" applyAlignment="1" applyProtection="1">
      <alignment horizontal="right"/>
      <protection/>
    </xf>
    <xf numFmtId="9" fontId="1" fillId="0" borderId="12" xfId="56" applyFont="1" applyFill="1" applyBorder="1" applyAlignment="1" applyProtection="1">
      <alignment horizontal="right"/>
      <protection/>
    </xf>
    <xf numFmtId="0" fontId="3" fillId="19" borderId="17" xfId="0" applyFont="1" applyFill="1" applyBorder="1" applyAlignment="1" applyProtection="1">
      <alignment horizontal="center"/>
      <protection locked="0"/>
    </xf>
    <xf numFmtId="0" fontId="3" fillId="19" borderId="23" xfId="0" applyFont="1" applyFill="1" applyBorder="1" applyAlignment="1" applyProtection="1">
      <alignment horizontal="center"/>
      <protection locked="0"/>
    </xf>
    <xf numFmtId="0" fontId="3" fillId="19" borderId="18" xfId="0" applyFont="1" applyFill="1" applyBorder="1" applyAlignment="1" applyProtection="1">
      <alignment horizontal="center"/>
      <protection locked="0"/>
    </xf>
    <xf numFmtId="0" fontId="3" fillId="19" borderId="17" xfId="0" applyFont="1" applyFill="1" applyBorder="1" applyAlignment="1" applyProtection="1">
      <alignment horizontal="center"/>
      <protection/>
    </xf>
    <xf numFmtId="0" fontId="3" fillId="19" borderId="23" xfId="0" applyFont="1" applyFill="1" applyBorder="1" applyAlignment="1" applyProtection="1">
      <alignment horizontal="center"/>
      <protection/>
    </xf>
    <xf numFmtId="0" fontId="3" fillId="19" borderId="18" xfId="0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4"/>
  <sheetViews>
    <sheetView showGridLines="0" tabSelected="1" zoomScale="101" zoomScaleNormal="101" zoomScalePageLayoutView="0" workbookViewId="0" topLeftCell="A1">
      <selection activeCell="F55" sqref="F55"/>
    </sheetView>
  </sheetViews>
  <sheetFormatPr defaultColWidth="9.140625" defaultRowHeight="12.75"/>
  <cols>
    <col min="1" max="1" width="0.85546875" style="2" customWidth="1"/>
    <col min="2" max="2" width="20.7109375" style="2" customWidth="1"/>
    <col min="3" max="3" width="6.140625" style="2" customWidth="1"/>
    <col min="4" max="4" width="7.57421875" style="2" customWidth="1"/>
    <col min="5" max="5" width="7.28125" style="2" customWidth="1"/>
    <col min="6" max="6" width="6.140625" style="2" customWidth="1"/>
    <col min="7" max="7" width="7.57421875" style="2" customWidth="1"/>
    <col min="8" max="8" width="7.28125" style="2" customWidth="1"/>
    <col min="9" max="9" width="6.140625" style="2" customWidth="1"/>
    <col min="10" max="10" width="7.57421875" style="2" customWidth="1"/>
    <col min="11" max="11" width="7.28125" style="2" customWidth="1"/>
    <col min="12" max="12" width="6.140625" style="2" customWidth="1"/>
    <col min="13" max="13" width="7.57421875" style="2" customWidth="1"/>
    <col min="14" max="14" width="7.28125" style="2" customWidth="1"/>
    <col min="15" max="15" width="6.421875" style="2" customWidth="1"/>
    <col min="16" max="16" width="7.57421875" style="2" customWidth="1"/>
    <col min="17" max="17" width="7.28125" style="2" customWidth="1"/>
    <col min="18" max="16384" width="9.140625" style="2" customWidth="1"/>
  </cols>
  <sheetData>
    <row r="1" ht="2.25" customHeight="1"/>
    <row r="2" spans="2:17" ht="12.75" customHeight="1">
      <c r="B2" s="1" t="s">
        <v>8</v>
      </c>
      <c r="C2" s="139" t="s">
        <v>19</v>
      </c>
      <c r="D2" s="140"/>
      <c r="E2" s="141"/>
      <c r="F2" s="139" t="s">
        <v>20</v>
      </c>
      <c r="G2" s="140"/>
      <c r="H2" s="141"/>
      <c r="I2" s="139" t="s">
        <v>21</v>
      </c>
      <c r="J2" s="140"/>
      <c r="K2" s="141"/>
      <c r="L2" s="140" t="s">
        <v>22</v>
      </c>
      <c r="M2" s="140"/>
      <c r="N2" s="140"/>
      <c r="O2" s="139" t="s">
        <v>40</v>
      </c>
      <c r="P2" s="140"/>
      <c r="Q2" s="141"/>
    </row>
    <row r="3" spans="2:17" ht="12.75">
      <c r="B3" s="3"/>
      <c r="C3" s="75" t="s">
        <v>3</v>
      </c>
      <c r="D3" s="76" t="s">
        <v>7</v>
      </c>
      <c r="E3" s="77" t="s">
        <v>9</v>
      </c>
      <c r="F3" s="75" t="s">
        <v>3</v>
      </c>
      <c r="G3" s="76" t="s">
        <v>7</v>
      </c>
      <c r="H3" s="77" t="s">
        <v>9</v>
      </c>
      <c r="I3" s="75" t="s">
        <v>3</v>
      </c>
      <c r="J3" s="76" t="s">
        <v>7</v>
      </c>
      <c r="K3" s="77" t="s">
        <v>9</v>
      </c>
      <c r="L3" s="76" t="s">
        <v>3</v>
      </c>
      <c r="M3" s="76" t="s">
        <v>7</v>
      </c>
      <c r="N3" s="76" t="s">
        <v>9</v>
      </c>
      <c r="O3" s="75" t="s">
        <v>3</v>
      </c>
      <c r="P3" s="76" t="s">
        <v>7</v>
      </c>
      <c r="Q3" s="77" t="s">
        <v>9</v>
      </c>
    </row>
    <row r="4" spans="2:17" ht="12.75">
      <c r="B4" s="4" t="s">
        <v>17</v>
      </c>
      <c r="C4" s="5">
        <v>0</v>
      </c>
      <c r="D4" s="6">
        <v>0</v>
      </c>
      <c r="E4" s="7">
        <f aca="true" t="shared" si="0" ref="E4:E11">+C4*D4/1000</f>
        <v>0</v>
      </c>
      <c r="F4" s="5">
        <v>0</v>
      </c>
      <c r="G4" s="6">
        <v>0</v>
      </c>
      <c r="H4" s="7">
        <f aca="true" t="shared" si="1" ref="H4:H11">+F4*G4/1000</f>
        <v>0</v>
      </c>
      <c r="I4" s="5">
        <v>0</v>
      </c>
      <c r="J4" s="6">
        <v>0</v>
      </c>
      <c r="K4" s="7">
        <f aca="true" t="shared" si="2" ref="K4:K11">+I4*J4/1000</f>
        <v>0</v>
      </c>
      <c r="L4" s="8">
        <v>0</v>
      </c>
      <c r="M4" s="6">
        <v>0</v>
      </c>
      <c r="N4" s="7">
        <f aca="true" t="shared" si="3" ref="N4:N11">+L4*M4/1000</f>
        <v>0</v>
      </c>
      <c r="O4" s="5">
        <v>0</v>
      </c>
      <c r="P4" s="6">
        <v>0</v>
      </c>
      <c r="Q4" s="7">
        <f aca="true" t="shared" si="4" ref="Q4:Q11">+O4*P4/1000</f>
        <v>0</v>
      </c>
    </row>
    <row r="5" spans="2:17" ht="12.75">
      <c r="B5" s="4" t="s">
        <v>18</v>
      </c>
      <c r="C5" s="5">
        <v>0</v>
      </c>
      <c r="D5" s="6">
        <v>0</v>
      </c>
      <c r="E5" s="7">
        <f t="shared" si="0"/>
        <v>0</v>
      </c>
      <c r="F5" s="5">
        <v>0</v>
      </c>
      <c r="G5" s="6">
        <v>0</v>
      </c>
      <c r="H5" s="7">
        <f t="shared" si="1"/>
        <v>0</v>
      </c>
      <c r="I5" s="5">
        <v>0</v>
      </c>
      <c r="J5" s="6">
        <v>0</v>
      </c>
      <c r="K5" s="7">
        <f t="shared" si="2"/>
        <v>0</v>
      </c>
      <c r="L5" s="8">
        <v>0</v>
      </c>
      <c r="M5" s="6">
        <v>0</v>
      </c>
      <c r="N5" s="7">
        <f t="shared" si="3"/>
        <v>0</v>
      </c>
      <c r="O5" s="5">
        <v>0</v>
      </c>
      <c r="P5" s="6">
        <v>0</v>
      </c>
      <c r="Q5" s="7">
        <f t="shared" si="4"/>
        <v>0</v>
      </c>
    </row>
    <row r="6" spans="2:17" ht="12.75">
      <c r="B6" s="4" t="s">
        <v>23</v>
      </c>
      <c r="C6" s="5">
        <v>0</v>
      </c>
      <c r="D6" s="6">
        <v>0</v>
      </c>
      <c r="E6" s="7">
        <f t="shared" si="0"/>
        <v>0</v>
      </c>
      <c r="F6" s="5">
        <v>0</v>
      </c>
      <c r="G6" s="6">
        <v>0</v>
      </c>
      <c r="H6" s="7">
        <f t="shared" si="1"/>
        <v>0</v>
      </c>
      <c r="I6" s="5">
        <v>0</v>
      </c>
      <c r="J6" s="6">
        <v>0</v>
      </c>
      <c r="K6" s="7">
        <f t="shared" si="2"/>
        <v>0</v>
      </c>
      <c r="L6" s="8">
        <v>0</v>
      </c>
      <c r="M6" s="6">
        <v>0</v>
      </c>
      <c r="N6" s="7">
        <f t="shared" si="3"/>
        <v>0</v>
      </c>
      <c r="O6" s="5">
        <v>0</v>
      </c>
      <c r="P6" s="6">
        <v>0</v>
      </c>
      <c r="Q6" s="7">
        <f t="shared" si="4"/>
        <v>0</v>
      </c>
    </row>
    <row r="7" spans="2:17" ht="12.75">
      <c r="B7" s="4" t="s">
        <v>1</v>
      </c>
      <c r="C7" s="5">
        <v>0</v>
      </c>
      <c r="D7" s="6">
        <v>0</v>
      </c>
      <c r="E7" s="7">
        <f t="shared" si="0"/>
        <v>0</v>
      </c>
      <c r="F7" s="5">
        <v>0</v>
      </c>
      <c r="G7" s="6">
        <v>0</v>
      </c>
      <c r="H7" s="7">
        <f t="shared" si="1"/>
        <v>0</v>
      </c>
      <c r="I7" s="5">
        <v>0</v>
      </c>
      <c r="J7" s="6">
        <v>0</v>
      </c>
      <c r="K7" s="7">
        <f t="shared" si="2"/>
        <v>0</v>
      </c>
      <c r="L7" s="8">
        <v>0</v>
      </c>
      <c r="M7" s="6">
        <v>0</v>
      </c>
      <c r="N7" s="7">
        <f t="shared" si="3"/>
        <v>0</v>
      </c>
      <c r="O7" s="5">
        <v>0</v>
      </c>
      <c r="P7" s="6">
        <v>0</v>
      </c>
      <c r="Q7" s="7">
        <f t="shared" si="4"/>
        <v>0</v>
      </c>
    </row>
    <row r="8" spans="2:17" ht="12.75">
      <c r="B8" s="4" t="s">
        <v>12</v>
      </c>
      <c r="C8" s="5">
        <v>0</v>
      </c>
      <c r="D8" s="6">
        <v>0</v>
      </c>
      <c r="E8" s="7">
        <f t="shared" si="0"/>
        <v>0</v>
      </c>
      <c r="F8" s="5">
        <v>0</v>
      </c>
      <c r="G8" s="6">
        <v>0</v>
      </c>
      <c r="H8" s="7">
        <f t="shared" si="1"/>
        <v>0</v>
      </c>
      <c r="I8" s="5">
        <v>0</v>
      </c>
      <c r="J8" s="6">
        <v>0</v>
      </c>
      <c r="K8" s="7">
        <f t="shared" si="2"/>
        <v>0</v>
      </c>
      <c r="L8" s="8">
        <v>0</v>
      </c>
      <c r="M8" s="6">
        <v>0</v>
      </c>
      <c r="N8" s="7">
        <f t="shared" si="3"/>
        <v>0</v>
      </c>
      <c r="O8" s="5">
        <v>0</v>
      </c>
      <c r="P8" s="6">
        <v>0</v>
      </c>
      <c r="Q8" s="7">
        <f t="shared" si="4"/>
        <v>0</v>
      </c>
    </row>
    <row r="9" spans="2:17" ht="12.75">
      <c r="B9" s="4" t="s">
        <v>0</v>
      </c>
      <c r="C9" s="5">
        <v>0</v>
      </c>
      <c r="D9" s="6">
        <v>0</v>
      </c>
      <c r="E9" s="7">
        <f t="shared" si="0"/>
        <v>0</v>
      </c>
      <c r="F9" s="5">
        <v>0</v>
      </c>
      <c r="G9" s="6">
        <v>0</v>
      </c>
      <c r="H9" s="7">
        <f t="shared" si="1"/>
        <v>0</v>
      </c>
      <c r="I9" s="5">
        <v>0</v>
      </c>
      <c r="J9" s="6">
        <v>0</v>
      </c>
      <c r="K9" s="7">
        <f t="shared" si="2"/>
        <v>0</v>
      </c>
      <c r="L9" s="8">
        <v>0</v>
      </c>
      <c r="M9" s="6">
        <v>0</v>
      </c>
      <c r="N9" s="7">
        <f t="shared" si="3"/>
        <v>0</v>
      </c>
      <c r="O9" s="5">
        <v>0</v>
      </c>
      <c r="P9" s="6">
        <v>0</v>
      </c>
      <c r="Q9" s="7">
        <f t="shared" si="4"/>
        <v>0</v>
      </c>
    </row>
    <row r="10" spans="2:17" ht="12.75">
      <c r="B10" s="4" t="s">
        <v>0</v>
      </c>
      <c r="C10" s="5">
        <v>0</v>
      </c>
      <c r="D10" s="6">
        <v>0</v>
      </c>
      <c r="E10" s="7">
        <f t="shared" si="0"/>
        <v>0</v>
      </c>
      <c r="F10" s="5">
        <v>0</v>
      </c>
      <c r="G10" s="6">
        <v>0</v>
      </c>
      <c r="H10" s="7">
        <f t="shared" si="1"/>
        <v>0</v>
      </c>
      <c r="I10" s="5">
        <v>0</v>
      </c>
      <c r="J10" s="6">
        <v>0</v>
      </c>
      <c r="K10" s="7">
        <f t="shared" si="2"/>
        <v>0</v>
      </c>
      <c r="L10" s="8">
        <v>0</v>
      </c>
      <c r="M10" s="6">
        <v>0</v>
      </c>
      <c r="N10" s="7">
        <f t="shared" si="3"/>
        <v>0</v>
      </c>
      <c r="O10" s="5">
        <v>0</v>
      </c>
      <c r="P10" s="6">
        <v>0</v>
      </c>
      <c r="Q10" s="7">
        <f t="shared" si="4"/>
        <v>0</v>
      </c>
    </row>
    <row r="11" spans="2:17" ht="12.75">
      <c r="B11" s="4" t="s">
        <v>0</v>
      </c>
      <c r="C11" s="5">
        <v>0</v>
      </c>
      <c r="D11" s="6">
        <v>0</v>
      </c>
      <c r="E11" s="7">
        <f t="shared" si="0"/>
        <v>0</v>
      </c>
      <c r="F11" s="5">
        <v>0</v>
      </c>
      <c r="G11" s="6">
        <v>0</v>
      </c>
      <c r="H11" s="7">
        <f t="shared" si="1"/>
        <v>0</v>
      </c>
      <c r="I11" s="5">
        <v>0</v>
      </c>
      <c r="J11" s="6">
        <v>0</v>
      </c>
      <c r="K11" s="7">
        <f t="shared" si="2"/>
        <v>0</v>
      </c>
      <c r="L11" s="8">
        <v>0</v>
      </c>
      <c r="M11" s="6">
        <v>0</v>
      </c>
      <c r="N11" s="7">
        <f t="shared" si="3"/>
        <v>0</v>
      </c>
      <c r="O11" s="5">
        <v>0</v>
      </c>
      <c r="P11" s="6">
        <v>0</v>
      </c>
      <c r="Q11" s="7">
        <f t="shared" si="4"/>
        <v>0</v>
      </c>
    </row>
    <row r="12" spans="2:17" ht="12.75">
      <c r="B12" s="38" t="s">
        <v>28</v>
      </c>
      <c r="C12" s="142">
        <v>1</v>
      </c>
      <c r="D12" s="142"/>
      <c r="E12" s="10">
        <f>SUM(E4:E11)</f>
        <v>0</v>
      </c>
      <c r="F12" s="145">
        <v>1</v>
      </c>
      <c r="G12" s="142"/>
      <c r="H12" s="10">
        <f>SUM(H4:H11)</f>
        <v>0</v>
      </c>
      <c r="I12" s="145">
        <v>1</v>
      </c>
      <c r="J12" s="142"/>
      <c r="K12" s="10">
        <f>SUM(K4:K11)</f>
        <v>0</v>
      </c>
      <c r="L12" s="142">
        <v>1</v>
      </c>
      <c r="M12" s="142"/>
      <c r="N12" s="10">
        <f>SUM(N4:N11)</f>
        <v>0</v>
      </c>
      <c r="O12" s="145">
        <v>1</v>
      </c>
      <c r="P12" s="142"/>
      <c r="Q12" s="10">
        <f>SUM(Q4:Q11)</f>
        <v>0</v>
      </c>
    </row>
    <row r="13" spans="2:17" ht="4.5" customHeight="1">
      <c r="B13" s="38"/>
      <c r="C13" s="12"/>
      <c r="D13" s="12"/>
      <c r="E13" s="13"/>
      <c r="F13" s="11"/>
      <c r="G13" s="12"/>
      <c r="H13" s="13"/>
      <c r="I13" s="11"/>
      <c r="J13" s="12"/>
      <c r="K13" s="13"/>
      <c r="L13" s="12"/>
      <c r="M13" s="12"/>
      <c r="N13" s="14"/>
      <c r="O13" s="15"/>
      <c r="P13" s="14"/>
      <c r="Q13" s="13"/>
    </row>
    <row r="14" spans="2:17" ht="12.75">
      <c r="B14" s="36" t="s">
        <v>29</v>
      </c>
      <c r="C14" s="143" t="e">
        <f>E14/E12</f>
        <v>#DIV/0!</v>
      </c>
      <c r="D14" s="143"/>
      <c r="E14" s="17">
        <v>0</v>
      </c>
      <c r="F14" s="143" t="e">
        <f>H14/H12</f>
        <v>#DIV/0!</v>
      </c>
      <c r="G14" s="143"/>
      <c r="H14" s="17">
        <v>0</v>
      </c>
      <c r="I14" s="143" t="e">
        <f>K14/K12</f>
        <v>#DIV/0!</v>
      </c>
      <c r="J14" s="143"/>
      <c r="K14" s="17">
        <v>0</v>
      </c>
      <c r="L14" s="143" t="e">
        <f>N14/N12</f>
        <v>#DIV/0!</v>
      </c>
      <c r="M14" s="143"/>
      <c r="N14" s="17">
        <v>0</v>
      </c>
      <c r="O14" s="147" t="e">
        <f>Q14/Q12</f>
        <v>#DIV/0!</v>
      </c>
      <c r="P14" s="143"/>
      <c r="Q14" s="17">
        <v>0</v>
      </c>
    </row>
    <row r="15" spans="2:17" ht="12.75">
      <c r="B15" s="36" t="s">
        <v>4</v>
      </c>
      <c r="C15" s="143" t="e">
        <f>E15/E12</f>
        <v>#DIV/0!</v>
      </c>
      <c r="D15" s="143"/>
      <c r="E15" s="18">
        <v>0</v>
      </c>
      <c r="F15" s="143" t="e">
        <f>H15/H12</f>
        <v>#DIV/0!</v>
      </c>
      <c r="G15" s="143"/>
      <c r="H15" s="18">
        <v>0</v>
      </c>
      <c r="I15" s="143" t="e">
        <f>K15/K12</f>
        <v>#DIV/0!</v>
      </c>
      <c r="J15" s="143"/>
      <c r="K15" s="18">
        <v>0</v>
      </c>
      <c r="L15" s="143" t="e">
        <f>N15/N12</f>
        <v>#DIV/0!</v>
      </c>
      <c r="M15" s="143"/>
      <c r="N15" s="18">
        <v>0</v>
      </c>
      <c r="O15" s="147" t="e">
        <f>Q15/Q12</f>
        <v>#DIV/0!</v>
      </c>
      <c r="P15" s="143"/>
      <c r="Q15" s="18">
        <v>0</v>
      </c>
    </row>
    <row r="16" spans="2:17" ht="12.75">
      <c r="B16" s="38" t="s">
        <v>30</v>
      </c>
      <c r="C16" s="144"/>
      <c r="D16" s="144"/>
      <c r="E16" s="19">
        <f>SUM(E12:E15)</f>
        <v>0</v>
      </c>
      <c r="F16" s="146"/>
      <c r="G16" s="144"/>
      <c r="H16" s="19">
        <f>SUM(H12:H15)</f>
        <v>0</v>
      </c>
      <c r="I16" s="146"/>
      <c r="J16" s="144"/>
      <c r="K16" s="19">
        <f>SUM(K12:K15)</f>
        <v>0</v>
      </c>
      <c r="L16" s="144"/>
      <c r="M16" s="144"/>
      <c r="N16" s="20">
        <f>SUM(N12:N15)</f>
        <v>0</v>
      </c>
      <c r="O16" s="146"/>
      <c r="P16" s="144"/>
      <c r="Q16" s="19">
        <f>SUM(Q12:Q15)</f>
        <v>0</v>
      </c>
    </row>
    <row r="17" spans="2:17" ht="4.5" customHeight="1">
      <c r="B17" s="38"/>
      <c r="C17" s="22"/>
      <c r="D17" s="22"/>
      <c r="E17" s="19"/>
      <c r="F17" s="21"/>
      <c r="G17" s="22"/>
      <c r="H17" s="19"/>
      <c r="I17" s="21"/>
      <c r="J17" s="22"/>
      <c r="K17" s="19"/>
      <c r="L17" s="22"/>
      <c r="M17" s="22"/>
      <c r="N17" s="20"/>
      <c r="O17" s="21"/>
      <c r="P17" s="22"/>
      <c r="Q17" s="19"/>
    </row>
    <row r="18" spans="2:17" ht="12.75">
      <c r="B18" s="39"/>
      <c r="C18" s="24"/>
      <c r="D18" s="24"/>
      <c r="E18" s="17">
        <v>0</v>
      </c>
      <c r="F18" s="23"/>
      <c r="G18" s="24"/>
      <c r="H18" s="17">
        <v>0</v>
      </c>
      <c r="I18" s="23"/>
      <c r="J18" s="24"/>
      <c r="K18" s="17">
        <v>0</v>
      </c>
      <c r="L18" s="24"/>
      <c r="M18" s="24"/>
      <c r="N18" s="17">
        <v>0</v>
      </c>
      <c r="O18" s="23"/>
      <c r="P18" s="24"/>
      <c r="Q18" s="17">
        <v>0</v>
      </c>
    </row>
    <row r="19" spans="2:17" ht="12.75">
      <c r="B19" s="36" t="s">
        <v>24</v>
      </c>
      <c r="C19" s="24"/>
      <c r="D19" s="24"/>
      <c r="E19" s="25">
        <v>0</v>
      </c>
      <c r="F19" s="23"/>
      <c r="G19" s="24"/>
      <c r="H19" s="25">
        <v>0</v>
      </c>
      <c r="I19" s="23"/>
      <c r="J19" s="24"/>
      <c r="K19" s="25">
        <v>0</v>
      </c>
      <c r="L19" s="24"/>
      <c r="M19" s="24"/>
      <c r="N19" s="25">
        <v>0</v>
      </c>
      <c r="O19" s="23"/>
      <c r="P19" s="24"/>
      <c r="Q19" s="25">
        <v>0</v>
      </c>
    </row>
    <row r="20" spans="2:17" ht="12.75">
      <c r="B20" s="16" t="s">
        <v>6</v>
      </c>
      <c r="C20" s="23"/>
      <c r="D20" s="24"/>
      <c r="E20" s="25">
        <v>0</v>
      </c>
      <c r="F20" s="23"/>
      <c r="G20" s="24"/>
      <c r="H20" s="25">
        <v>0</v>
      </c>
      <c r="I20" s="23"/>
      <c r="J20" s="24"/>
      <c r="K20" s="25">
        <v>0</v>
      </c>
      <c r="L20" s="24"/>
      <c r="M20" s="24"/>
      <c r="N20" s="25">
        <v>0</v>
      </c>
      <c r="O20" s="23"/>
      <c r="P20" s="24"/>
      <c r="Q20" s="25">
        <v>0</v>
      </c>
    </row>
    <row r="21" spans="2:17" ht="12.75">
      <c r="B21" s="16" t="s">
        <v>2</v>
      </c>
      <c r="C21" s="23"/>
      <c r="D21" s="24"/>
      <c r="E21" s="25">
        <v>0</v>
      </c>
      <c r="F21" s="23"/>
      <c r="G21" s="24"/>
      <c r="H21" s="25">
        <v>0</v>
      </c>
      <c r="I21" s="23"/>
      <c r="J21" s="24"/>
      <c r="K21" s="25">
        <v>0</v>
      </c>
      <c r="L21" s="24"/>
      <c r="M21" s="24"/>
      <c r="N21" s="25">
        <v>0</v>
      </c>
      <c r="O21" s="23"/>
      <c r="P21" s="24"/>
      <c r="Q21" s="25">
        <v>0</v>
      </c>
    </row>
    <row r="22" spans="2:17" ht="12.75">
      <c r="B22" s="16" t="s">
        <v>10</v>
      </c>
      <c r="C22" s="23"/>
      <c r="D22" s="24"/>
      <c r="E22" s="25">
        <v>0</v>
      </c>
      <c r="F22" s="23"/>
      <c r="G22" s="24"/>
      <c r="H22" s="25">
        <v>0</v>
      </c>
      <c r="I22" s="23"/>
      <c r="J22" s="24"/>
      <c r="K22" s="25">
        <v>0</v>
      </c>
      <c r="L22" s="24"/>
      <c r="M22" s="24"/>
      <c r="N22" s="25">
        <v>0</v>
      </c>
      <c r="O22" s="23"/>
      <c r="P22" s="24"/>
      <c r="Q22" s="25">
        <v>0</v>
      </c>
    </row>
    <row r="23" spans="2:17" ht="12.75">
      <c r="B23" s="16" t="s">
        <v>5</v>
      </c>
      <c r="C23" s="23"/>
      <c r="D23" s="24"/>
      <c r="E23" s="26">
        <v>0</v>
      </c>
      <c r="F23" s="23"/>
      <c r="G23" s="24"/>
      <c r="H23" s="26">
        <v>0</v>
      </c>
      <c r="I23" s="23"/>
      <c r="J23" s="24"/>
      <c r="K23" s="26">
        <v>0</v>
      </c>
      <c r="L23" s="24"/>
      <c r="M23" s="24"/>
      <c r="N23" s="26">
        <v>0</v>
      </c>
      <c r="O23" s="23"/>
      <c r="P23" s="24"/>
      <c r="Q23" s="26">
        <v>0</v>
      </c>
    </row>
    <row r="24" spans="2:17" ht="12.75">
      <c r="B24" s="9" t="s">
        <v>31</v>
      </c>
      <c r="C24" s="23"/>
      <c r="D24" s="24"/>
      <c r="E24" s="19">
        <f>SUM(E16:E23)</f>
        <v>0</v>
      </c>
      <c r="F24" s="23"/>
      <c r="G24" s="24"/>
      <c r="H24" s="19">
        <f>SUM(H16:H23)</f>
        <v>0</v>
      </c>
      <c r="I24" s="23"/>
      <c r="J24" s="24"/>
      <c r="K24" s="19">
        <f>SUM(K16:K23)</f>
        <v>0</v>
      </c>
      <c r="L24" s="24"/>
      <c r="M24" s="24"/>
      <c r="N24" s="19">
        <f>SUM(N16:N23)</f>
        <v>0</v>
      </c>
      <c r="O24" s="21"/>
      <c r="P24" s="22"/>
      <c r="Q24" s="19">
        <f>SUM(Q16:Q23)</f>
        <v>0</v>
      </c>
    </row>
    <row r="25" spans="2:17" ht="4.5" customHeight="1">
      <c r="B25" s="9"/>
      <c r="C25" s="23"/>
      <c r="D25" s="24"/>
      <c r="E25" s="19"/>
      <c r="F25" s="23"/>
      <c r="G25" s="24"/>
      <c r="H25" s="19"/>
      <c r="I25" s="23"/>
      <c r="J25" s="24"/>
      <c r="K25" s="19"/>
      <c r="L25" s="24"/>
      <c r="M25" s="24"/>
      <c r="N25" s="19"/>
      <c r="O25" s="21"/>
      <c r="P25" s="22"/>
      <c r="Q25" s="19"/>
    </row>
    <row r="26" spans="2:17" ht="12.75" customHeight="1">
      <c r="B26" s="16" t="s">
        <v>25</v>
      </c>
      <c r="C26" s="23"/>
      <c r="D26" s="24"/>
      <c r="E26" s="27">
        <v>0</v>
      </c>
      <c r="F26" s="23"/>
      <c r="G26" s="24"/>
      <c r="H26" s="27">
        <v>0</v>
      </c>
      <c r="I26" s="23"/>
      <c r="J26" s="24"/>
      <c r="K26" s="27">
        <v>0</v>
      </c>
      <c r="L26" s="24"/>
      <c r="M26" s="24"/>
      <c r="N26" s="27">
        <v>0</v>
      </c>
      <c r="O26" s="23"/>
      <c r="P26" s="24"/>
      <c r="Q26" s="27">
        <v>0</v>
      </c>
    </row>
    <row r="27" spans="2:17" ht="12.75" customHeight="1">
      <c r="B27" s="16" t="s">
        <v>26</v>
      </c>
      <c r="C27" s="23"/>
      <c r="D27" s="24"/>
      <c r="E27" s="25">
        <v>0</v>
      </c>
      <c r="F27" s="23"/>
      <c r="G27" s="24"/>
      <c r="H27" s="25">
        <v>0</v>
      </c>
      <c r="I27" s="23"/>
      <c r="J27" s="24"/>
      <c r="K27" s="25">
        <v>0</v>
      </c>
      <c r="L27" s="24"/>
      <c r="M27" s="24"/>
      <c r="N27" s="25">
        <v>0</v>
      </c>
      <c r="O27" s="23"/>
      <c r="P27" s="24"/>
      <c r="Q27" s="25">
        <v>0</v>
      </c>
    </row>
    <row r="28" spans="2:17" s="31" customFormat="1" ht="13.5" customHeight="1">
      <c r="B28" s="28" t="s">
        <v>32</v>
      </c>
      <c r="C28" s="29"/>
      <c r="D28" s="30"/>
      <c r="E28" s="78">
        <f>SUM(E24:E27)</f>
        <v>0</v>
      </c>
      <c r="F28" s="29"/>
      <c r="G28" s="30"/>
      <c r="H28" s="78">
        <f>SUM(H24:H27)</f>
        <v>0</v>
      </c>
      <c r="I28" s="29"/>
      <c r="J28" s="30"/>
      <c r="K28" s="78">
        <f>SUM(K24:K27)</f>
        <v>0</v>
      </c>
      <c r="L28" s="30"/>
      <c r="M28" s="30"/>
      <c r="N28" s="78">
        <f>SUM(N24:N27)</f>
        <v>0</v>
      </c>
      <c r="O28" s="29"/>
      <c r="P28" s="30"/>
      <c r="Q28" s="78">
        <f>SUM(Q24:Q27)</f>
        <v>0</v>
      </c>
    </row>
    <row r="29" spans="2:17" ht="12.75">
      <c r="B29" s="32"/>
      <c r="C29" s="32"/>
      <c r="D29" s="32"/>
      <c r="E29" s="32"/>
      <c r="F29" s="32"/>
      <c r="G29" s="32"/>
      <c r="H29" s="32"/>
      <c r="I29" s="31"/>
      <c r="J29" s="31"/>
      <c r="K29" s="33"/>
      <c r="L29" s="31"/>
      <c r="M29" s="31"/>
      <c r="N29" s="33"/>
      <c r="O29" s="31"/>
      <c r="P29" s="31"/>
      <c r="Q29" s="33"/>
    </row>
    <row r="30" spans="2:17" ht="12.75">
      <c r="B30" s="32"/>
      <c r="C30" s="32"/>
      <c r="D30" s="32"/>
      <c r="E30" s="32"/>
      <c r="F30" s="32"/>
      <c r="G30" s="32"/>
      <c r="H30" s="32"/>
      <c r="I30" s="31"/>
      <c r="J30" s="31"/>
      <c r="K30" s="33"/>
      <c r="L30" s="31"/>
      <c r="M30" s="31"/>
      <c r="N30" s="33"/>
      <c r="O30" s="31"/>
      <c r="P30" s="31"/>
      <c r="Q30" s="33"/>
    </row>
    <row r="31" ht="12.75" customHeight="1"/>
    <row r="32" spans="2:17" ht="12.75" customHeight="1">
      <c r="B32" s="82" t="s">
        <v>93</v>
      </c>
      <c r="C32" s="148" t="str">
        <f>C2</f>
        <v>Årsrapport 2017</v>
      </c>
      <c r="D32" s="149"/>
      <c r="E32" s="150"/>
      <c r="F32" s="148" t="str">
        <f>F2</f>
        <v>Årsrapport 2018</v>
      </c>
      <c r="G32" s="149"/>
      <c r="H32" s="150"/>
      <c r="I32" s="148" t="str">
        <f>I2</f>
        <v>Estimat 2019</v>
      </c>
      <c r="J32" s="149"/>
      <c r="K32" s="150"/>
      <c r="L32" s="148" t="str">
        <f>L2</f>
        <v>Budget 2020</v>
      </c>
      <c r="M32" s="149"/>
      <c r="N32" s="150"/>
      <c r="O32" s="148" t="str">
        <f>O2</f>
        <v>Budget 2021 (normalår)</v>
      </c>
      <c r="P32" s="149"/>
      <c r="Q32" s="150"/>
    </row>
    <row r="33" spans="2:17" ht="12.75">
      <c r="B33" s="36" t="s">
        <v>33</v>
      </c>
      <c r="C33" s="37"/>
      <c r="D33" s="37"/>
      <c r="E33" s="25">
        <v>0</v>
      </c>
      <c r="F33" s="16"/>
      <c r="G33" s="37"/>
      <c r="H33" s="25">
        <v>0</v>
      </c>
      <c r="I33" s="24"/>
      <c r="J33" s="24"/>
      <c r="K33" s="25">
        <v>0</v>
      </c>
      <c r="L33" s="23"/>
      <c r="M33" s="24"/>
      <c r="N33" s="25">
        <v>0</v>
      </c>
      <c r="O33" s="24"/>
      <c r="P33" s="24"/>
      <c r="Q33" s="25">
        <v>0</v>
      </c>
    </row>
    <row r="34" spans="2:17" ht="12.75">
      <c r="B34" s="36" t="s">
        <v>34</v>
      </c>
      <c r="C34" s="37"/>
      <c r="D34" s="37"/>
      <c r="E34" s="25">
        <v>0</v>
      </c>
      <c r="F34" s="16"/>
      <c r="G34" s="37"/>
      <c r="H34" s="25">
        <v>0</v>
      </c>
      <c r="I34" s="24"/>
      <c r="J34" s="24"/>
      <c r="K34" s="25">
        <v>0</v>
      </c>
      <c r="L34" s="23"/>
      <c r="M34" s="24"/>
      <c r="N34" s="25">
        <v>0</v>
      </c>
      <c r="O34" s="24"/>
      <c r="P34" s="24"/>
      <c r="Q34" s="25">
        <v>0</v>
      </c>
    </row>
    <row r="35" spans="2:17" s="31" customFormat="1" ht="12.75">
      <c r="B35" s="38" t="s">
        <v>35</v>
      </c>
      <c r="C35" s="137" t="e">
        <f>ROUND(E35/-E15,1)&amp;" gange afskr."</f>
        <v>#DIV/0!</v>
      </c>
      <c r="D35" s="138"/>
      <c r="E35" s="79">
        <f>E33+E34</f>
        <v>0</v>
      </c>
      <c r="F35" s="137" t="e">
        <f>ROUND(H35/-H15,1)&amp;" gange afskr."</f>
        <v>#DIV/0!</v>
      </c>
      <c r="G35" s="138"/>
      <c r="H35" s="79">
        <f>H33+H34</f>
        <v>0</v>
      </c>
      <c r="I35" s="137" t="e">
        <f>ROUND(K35/-K15,1)&amp;" gange afskr."</f>
        <v>#DIV/0!</v>
      </c>
      <c r="J35" s="138"/>
      <c r="K35" s="79">
        <f>K33+K34</f>
        <v>0</v>
      </c>
      <c r="L35" s="137" t="e">
        <f>ROUND(N35/-N15,1)&amp;" gange afskr."</f>
        <v>#DIV/0!</v>
      </c>
      <c r="M35" s="138"/>
      <c r="N35" s="79">
        <f>N33+N34</f>
        <v>0</v>
      </c>
      <c r="O35" s="137" t="e">
        <f>ROUND(Q35/-Q15,1)&amp;" gange afskr."</f>
        <v>#DIV/0!</v>
      </c>
      <c r="P35" s="138"/>
      <c r="Q35" s="79">
        <f>Q33+Q34</f>
        <v>0</v>
      </c>
    </row>
    <row r="36" spans="2:17" s="31" customFormat="1" ht="12.75">
      <c r="B36" s="36" t="s">
        <v>36</v>
      </c>
      <c r="C36" s="32"/>
      <c r="D36" s="32"/>
      <c r="E36" s="25">
        <v>0</v>
      </c>
      <c r="F36" s="9"/>
      <c r="G36" s="32"/>
      <c r="H36" s="25">
        <v>0</v>
      </c>
      <c r="I36" s="22"/>
      <c r="J36" s="22"/>
      <c r="K36" s="25">
        <v>0</v>
      </c>
      <c r="L36" s="21"/>
      <c r="M36" s="22"/>
      <c r="N36" s="25">
        <v>0</v>
      </c>
      <c r="O36" s="22"/>
      <c r="P36" s="22"/>
      <c r="Q36" s="25">
        <v>0</v>
      </c>
    </row>
    <row r="37" spans="2:17" s="31" customFormat="1" ht="12.75">
      <c r="B37" s="36" t="s">
        <v>37</v>
      </c>
      <c r="C37" s="32"/>
      <c r="D37" s="32"/>
      <c r="E37" s="25">
        <v>0</v>
      </c>
      <c r="F37" s="9"/>
      <c r="G37" s="32"/>
      <c r="H37" s="25">
        <v>0</v>
      </c>
      <c r="I37" s="22"/>
      <c r="J37" s="22"/>
      <c r="K37" s="25">
        <v>0</v>
      </c>
      <c r="L37" s="21"/>
      <c r="M37" s="22"/>
      <c r="N37" s="25">
        <v>0</v>
      </c>
      <c r="O37" s="22"/>
      <c r="P37" s="22"/>
      <c r="Q37" s="25">
        <v>0</v>
      </c>
    </row>
    <row r="38" spans="2:17" ht="12.75">
      <c r="B38" s="80" t="s">
        <v>38</v>
      </c>
      <c r="C38" s="40"/>
      <c r="D38" s="40"/>
      <c r="E38" s="81">
        <f>SUM(E35:E37)</f>
        <v>0</v>
      </c>
      <c r="F38" s="41"/>
      <c r="G38" s="40"/>
      <c r="H38" s="81">
        <f>SUM(H35:H37)</f>
        <v>0</v>
      </c>
      <c r="I38" s="40"/>
      <c r="J38" s="40"/>
      <c r="K38" s="81">
        <f>SUM(K35:K37)</f>
        <v>0</v>
      </c>
      <c r="L38" s="41"/>
      <c r="M38" s="40"/>
      <c r="N38" s="81">
        <f>SUM(N35:N37)</f>
        <v>0</v>
      </c>
      <c r="O38" s="40"/>
      <c r="P38" s="40"/>
      <c r="Q38" s="81">
        <f>SUM(Q35:Q37)</f>
        <v>0</v>
      </c>
    </row>
    <row r="39" spans="2:17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2:17" ht="12.75">
      <c r="B40" s="34" t="s">
        <v>27</v>
      </c>
      <c r="C40" s="151" t="str">
        <f>+C32</f>
        <v>Årsrapport 2017</v>
      </c>
      <c r="D40" s="152"/>
      <c r="E40" s="153"/>
      <c r="F40" s="151" t="str">
        <f>+F32</f>
        <v>Årsrapport 2018</v>
      </c>
      <c r="G40" s="152"/>
      <c r="H40" s="153"/>
      <c r="I40" s="151" t="str">
        <f>+I32</f>
        <v>Estimat 2019</v>
      </c>
      <c r="J40" s="152"/>
      <c r="K40" s="153"/>
      <c r="L40" s="151" t="str">
        <f>+L32</f>
        <v>Budget 2020</v>
      </c>
      <c r="M40" s="152"/>
      <c r="N40" s="153"/>
      <c r="O40" s="151" t="str">
        <f>+O32</f>
        <v>Budget 2021 (normalår)</v>
      </c>
      <c r="P40" s="152"/>
      <c r="Q40" s="153"/>
    </row>
    <row r="41" spans="2:17" ht="12.75">
      <c r="B41" s="42" t="s">
        <v>13</v>
      </c>
      <c r="C41" s="42"/>
      <c r="D41" s="84">
        <v>1</v>
      </c>
      <c r="E41" s="47">
        <v>0</v>
      </c>
      <c r="F41" s="43"/>
      <c r="G41" s="84">
        <v>1</v>
      </c>
      <c r="H41" s="47">
        <v>0</v>
      </c>
      <c r="I41" s="44"/>
      <c r="J41" s="84">
        <v>1</v>
      </c>
      <c r="K41" s="47">
        <v>0</v>
      </c>
      <c r="L41" s="45"/>
      <c r="M41" s="84">
        <v>1</v>
      </c>
      <c r="N41" s="47">
        <v>0</v>
      </c>
      <c r="O41" s="46"/>
      <c r="P41" s="84">
        <v>1</v>
      </c>
      <c r="Q41" s="47">
        <v>0</v>
      </c>
    </row>
    <row r="42" spans="2:17" ht="12.75">
      <c r="B42" s="4" t="s">
        <v>14</v>
      </c>
      <c r="C42" s="4"/>
      <c r="D42" s="85" t="e">
        <f>+E42/-E41</f>
        <v>#DIV/0!</v>
      </c>
      <c r="E42" s="53">
        <v>0</v>
      </c>
      <c r="F42" s="48"/>
      <c r="G42" s="85" t="e">
        <f>+H42/-H41</f>
        <v>#DIV/0!</v>
      </c>
      <c r="H42" s="53">
        <v>0</v>
      </c>
      <c r="I42" s="50"/>
      <c r="J42" s="85" t="e">
        <f>+K42/-K41</f>
        <v>#DIV/0!</v>
      </c>
      <c r="K42" s="53">
        <v>0</v>
      </c>
      <c r="M42" s="85" t="e">
        <f>+N42/-N41</f>
        <v>#DIV/0!</v>
      </c>
      <c r="N42" s="53">
        <v>0</v>
      </c>
      <c r="O42" s="52"/>
      <c r="P42" s="85" t="e">
        <f>+Q42/-Q41</f>
        <v>#DIV/0!</v>
      </c>
      <c r="Q42" s="53">
        <v>0</v>
      </c>
    </row>
    <row r="43" spans="2:17" ht="12.75">
      <c r="B43" s="4" t="s">
        <v>15</v>
      </c>
      <c r="C43" s="4"/>
      <c r="D43" s="85" t="e">
        <f>+E43/-E41</f>
        <v>#DIV/0!</v>
      </c>
      <c r="E43" s="53">
        <v>0</v>
      </c>
      <c r="F43" s="48"/>
      <c r="G43" s="85" t="e">
        <f>+H43/-H41</f>
        <v>#DIV/0!</v>
      </c>
      <c r="H43" s="53">
        <v>0</v>
      </c>
      <c r="I43" s="54"/>
      <c r="J43" s="85" t="e">
        <f>+K43/-K41</f>
        <v>#DIV/0!</v>
      </c>
      <c r="K43" s="53">
        <v>0</v>
      </c>
      <c r="L43" s="31"/>
      <c r="M43" s="85" t="e">
        <f>+N43/-N41</f>
        <v>#DIV/0!</v>
      </c>
      <c r="N43" s="53">
        <v>0</v>
      </c>
      <c r="O43" s="52"/>
      <c r="P43" s="85" t="e">
        <f>+Q43/-Q41</f>
        <v>#DIV/0!</v>
      </c>
      <c r="Q43" s="53">
        <v>0</v>
      </c>
    </row>
    <row r="44" spans="2:17" ht="12.75" customHeight="1" hidden="1">
      <c r="B44" s="56"/>
      <c r="C44" s="56"/>
      <c r="D44" s="85">
        <v>1</v>
      </c>
      <c r="E44" s="59"/>
      <c r="F44" s="57"/>
      <c r="G44" s="85">
        <v>1</v>
      </c>
      <c r="H44" s="59"/>
      <c r="I44" s="54"/>
      <c r="J44" s="85">
        <v>1</v>
      </c>
      <c r="K44" s="59"/>
      <c r="L44" s="31"/>
      <c r="M44" s="85">
        <v>1</v>
      </c>
      <c r="N44" s="59"/>
      <c r="O44" s="58"/>
      <c r="P44" s="85">
        <v>1</v>
      </c>
      <c r="Q44" s="59"/>
    </row>
    <row r="45" spans="2:17" ht="12.75" hidden="1">
      <c r="B45" s="50"/>
      <c r="C45" s="50"/>
      <c r="D45" s="85">
        <v>1</v>
      </c>
      <c r="E45" s="61"/>
      <c r="G45" s="85">
        <v>1</v>
      </c>
      <c r="H45" s="61"/>
      <c r="I45" s="50"/>
      <c r="J45" s="85">
        <v>1</v>
      </c>
      <c r="K45" s="61"/>
      <c r="M45" s="85">
        <v>1</v>
      </c>
      <c r="N45" s="61"/>
      <c r="O45" s="52"/>
      <c r="P45" s="85">
        <v>1</v>
      </c>
      <c r="Q45" s="61"/>
    </row>
    <row r="46" spans="2:17" ht="12.75">
      <c r="B46" s="62" t="s">
        <v>16</v>
      </c>
      <c r="C46" s="62"/>
      <c r="D46" s="86" t="e">
        <f>+E46/E41</f>
        <v>#DIV/0!</v>
      </c>
      <c r="E46" s="83">
        <f>SUM(E41:E45)</f>
        <v>0</v>
      </c>
      <c r="F46" s="63"/>
      <c r="G46" s="86" t="e">
        <f>+H46/H41</f>
        <v>#DIV/0!</v>
      </c>
      <c r="H46" s="83">
        <f>SUM(H41:H45)</f>
        <v>0</v>
      </c>
      <c r="I46" s="62"/>
      <c r="J46" s="86" t="e">
        <f>+K46/K41</f>
        <v>#DIV/0!</v>
      </c>
      <c r="K46" s="83">
        <f>SUM(K41:K45)</f>
        <v>0</v>
      </c>
      <c r="L46" s="63"/>
      <c r="M46" s="86" t="e">
        <f>+N46/N41</f>
        <v>#DIV/0!</v>
      </c>
      <c r="N46" s="83">
        <f>SUM(N41:N45)</f>
        <v>0</v>
      </c>
      <c r="O46" s="65"/>
      <c r="P46" s="86" t="e">
        <f>+Q46/Q41</f>
        <v>#DIV/0!</v>
      </c>
      <c r="Q46" s="83">
        <f>SUM(Q41:Q45)</f>
        <v>0</v>
      </c>
    </row>
    <row r="48" spans="2:17" ht="12.75">
      <c r="B48" s="34" t="s">
        <v>39</v>
      </c>
      <c r="C48" s="151" t="str">
        <f>+C40</f>
        <v>Årsrapport 2017</v>
      </c>
      <c r="D48" s="152"/>
      <c r="E48" s="153"/>
      <c r="F48" s="151" t="str">
        <f>+F40</f>
        <v>Årsrapport 2018</v>
      </c>
      <c r="G48" s="152"/>
      <c r="H48" s="153"/>
      <c r="I48" s="151" t="str">
        <f>+I40</f>
        <v>Estimat 2019</v>
      </c>
      <c r="J48" s="152"/>
      <c r="K48" s="153"/>
      <c r="L48" s="151" t="str">
        <f>+L40</f>
        <v>Budget 2020</v>
      </c>
      <c r="M48" s="152"/>
      <c r="N48" s="153"/>
      <c r="O48" s="151" t="str">
        <f>+O40</f>
        <v>Budget 2021 (normalår)</v>
      </c>
      <c r="P48" s="152"/>
      <c r="Q48" s="153"/>
    </row>
    <row r="49" spans="2:17" ht="12.75">
      <c r="B49" s="4" t="s">
        <v>11</v>
      </c>
      <c r="C49" s="4"/>
      <c r="D49" s="48"/>
      <c r="E49" s="89">
        <v>0</v>
      </c>
      <c r="F49" s="48"/>
      <c r="G49" s="48"/>
      <c r="H49" s="66">
        <v>0</v>
      </c>
      <c r="I49" s="50"/>
      <c r="K49" s="89">
        <v>0</v>
      </c>
      <c r="N49" s="66">
        <v>0</v>
      </c>
      <c r="O49" s="50"/>
      <c r="Q49" s="51">
        <v>0</v>
      </c>
    </row>
    <row r="50" spans="2:17" ht="12.75">
      <c r="B50" s="4" t="s">
        <v>42</v>
      </c>
      <c r="C50" s="4"/>
      <c r="D50" s="48"/>
      <c r="E50" s="69" t="e">
        <f>(SUM(E16:E22)-E49)/E41</f>
        <v>#DIV/0!</v>
      </c>
      <c r="F50" s="48"/>
      <c r="G50" s="48"/>
      <c r="H50" s="70" t="e">
        <f>(SUM(H16:H22)-H49)/H41</f>
        <v>#DIV/0!</v>
      </c>
      <c r="I50" s="67"/>
      <c r="J50" s="68"/>
      <c r="K50" s="69" t="e">
        <f>(SUM(K16:K22)-K49)/K41</f>
        <v>#DIV/0!</v>
      </c>
      <c r="L50" s="68"/>
      <c r="M50" s="68"/>
      <c r="N50" s="70" t="e">
        <f>(SUM(N16:N22)-N49)/N41</f>
        <v>#DIV/0!</v>
      </c>
      <c r="O50" s="67"/>
      <c r="P50" s="68"/>
      <c r="Q50" s="69" t="e">
        <f>(SUM(Q16:Q22)-Q49)/Q41</f>
        <v>#DIV/0!</v>
      </c>
    </row>
    <row r="51" spans="2:17" ht="12.75" hidden="1">
      <c r="B51" s="56"/>
      <c r="C51" s="56"/>
      <c r="D51" s="57"/>
      <c r="E51" s="55"/>
      <c r="F51" s="57"/>
      <c r="G51" s="57"/>
      <c r="H51" s="71"/>
      <c r="I51" s="54"/>
      <c r="J51" s="31"/>
      <c r="K51" s="55"/>
      <c r="L51" s="31"/>
      <c r="M51" s="31"/>
      <c r="N51" s="71"/>
      <c r="O51" s="54"/>
      <c r="P51" s="31"/>
      <c r="Q51" s="55"/>
    </row>
    <row r="52" spans="2:17" ht="12.75" hidden="1">
      <c r="B52" s="56"/>
      <c r="C52" s="56"/>
      <c r="D52" s="57"/>
      <c r="E52" s="55"/>
      <c r="F52" s="57"/>
      <c r="G52" s="57"/>
      <c r="H52" s="71"/>
      <c r="I52" s="54"/>
      <c r="J52" s="31"/>
      <c r="K52" s="55"/>
      <c r="L52" s="31"/>
      <c r="M52" s="31"/>
      <c r="N52" s="71"/>
      <c r="O52" s="54"/>
      <c r="P52" s="31"/>
      <c r="Q52" s="55"/>
    </row>
    <row r="53" spans="2:17" ht="12.75" hidden="1">
      <c r="B53" s="50"/>
      <c r="C53" s="50"/>
      <c r="E53" s="60"/>
      <c r="I53" s="50"/>
      <c r="K53" s="60"/>
      <c r="O53" s="50"/>
      <c r="Q53" s="60"/>
    </row>
    <row r="54" spans="2:17" ht="12.75">
      <c r="B54" s="62" t="s">
        <v>41</v>
      </c>
      <c r="C54" s="62"/>
      <c r="D54" s="63"/>
      <c r="E54" s="72" t="e">
        <f>+E23/E42</f>
        <v>#DIV/0!</v>
      </c>
      <c r="F54" s="63"/>
      <c r="G54" s="63"/>
      <c r="H54" s="73" t="e">
        <f>+H23/H42</f>
        <v>#DIV/0!</v>
      </c>
      <c r="I54" s="62"/>
      <c r="J54" s="63"/>
      <c r="K54" s="72" t="e">
        <f>+K23/K42</f>
        <v>#DIV/0!</v>
      </c>
      <c r="L54" s="73"/>
      <c r="M54" s="73"/>
      <c r="N54" s="73" t="e">
        <f>+N23/N42</f>
        <v>#DIV/0!</v>
      </c>
      <c r="O54" s="74"/>
      <c r="P54" s="73"/>
      <c r="Q54" s="72" t="e">
        <f>+Q23/Q42</f>
        <v>#DIV/0!</v>
      </c>
    </row>
    <row r="59" ht="24.75" customHeight="1"/>
  </sheetData>
  <sheetProtection formatColumns="0" formatRows="0"/>
  <mergeCells count="45">
    <mergeCell ref="O40:Q40"/>
    <mergeCell ref="L40:N40"/>
    <mergeCell ref="I40:K40"/>
    <mergeCell ref="F40:H40"/>
    <mergeCell ref="C40:E40"/>
    <mergeCell ref="C48:E48"/>
    <mergeCell ref="F48:H48"/>
    <mergeCell ref="I48:K48"/>
    <mergeCell ref="L48:N48"/>
    <mergeCell ref="O48:Q48"/>
    <mergeCell ref="L16:M16"/>
    <mergeCell ref="O12:P12"/>
    <mergeCell ref="O14:P14"/>
    <mergeCell ref="O15:P15"/>
    <mergeCell ref="O16:P16"/>
    <mergeCell ref="C32:E32"/>
    <mergeCell ref="F32:H32"/>
    <mergeCell ref="I32:K32"/>
    <mergeCell ref="L32:N32"/>
    <mergeCell ref="O32:Q32"/>
    <mergeCell ref="L2:N2"/>
    <mergeCell ref="O2:Q2"/>
    <mergeCell ref="I12:J12"/>
    <mergeCell ref="I14:J14"/>
    <mergeCell ref="I15:J15"/>
    <mergeCell ref="L12:M12"/>
    <mergeCell ref="L14:M14"/>
    <mergeCell ref="L15:M15"/>
    <mergeCell ref="C16:D16"/>
    <mergeCell ref="F12:G12"/>
    <mergeCell ref="F14:G14"/>
    <mergeCell ref="F15:G15"/>
    <mergeCell ref="F16:G16"/>
    <mergeCell ref="I2:K2"/>
    <mergeCell ref="I16:J16"/>
    <mergeCell ref="C35:D35"/>
    <mergeCell ref="F35:G35"/>
    <mergeCell ref="I35:J35"/>
    <mergeCell ref="L35:M35"/>
    <mergeCell ref="O35:P35"/>
    <mergeCell ref="C2:E2"/>
    <mergeCell ref="F2:H2"/>
    <mergeCell ref="C12:D12"/>
    <mergeCell ref="C14:D14"/>
    <mergeCell ref="C15:D15"/>
  </mergeCells>
  <printOptions/>
  <pageMargins left="0.75" right="0.75" top="1" bottom="1" header="0" footer="0"/>
  <pageSetup horizontalDpi="600" verticalDpi="600" orientation="portrait" paperSize="9" r:id="rId1"/>
  <ignoredErrors>
    <ignoredError sqref="K29:Q31 L28:M28 E28:G28 E12:Q13 E16:Q17 E20:G20 F19:G19 I19:J19 E24:G25 F21:G21 I21:J21 F22:G22 I22:J22 F23:G23 I23:J23 F27:G27 F26:G26 I26:J26 I27:J27 L14:M14 O14:P14 L15:M15 O15:P15 L19:M19 O19:P19 L21:M21 O21:P21 L23:M23 O23:P23 L26:M26 O26:P26 L33:M33 L34:M34 O33:P33 O34:P34 L22:M22 O22:P22 I28:J28 E18:G18 I18:J18 I20:J20 I24:J25 L27:M27 L18:M18 L20:M20 L24:M25 O28:P28 O18:P18 O20:P20 O24:P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F17"/>
  <sheetViews>
    <sheetView showGridLines="0" zoomScalePageLayoutView="0" workbookViewId="0" topLeftCell="A1">
      <selection activeCell="F16" sqref="F16"/>
    </sheetView>
  </sheetViews>
  <sheetFormatPr defaultColWidth="9.140625" defaultRowHeight="12.75"/>
  <cols>
    <col min="2" max="2" width="19.00390625" style="0" customWidth="1"/>
    <col min="4" max="4" width="26.140625" style="0" customWidth="1"/>
    <col min="5" max="5" width="21.28125" style="0" customWidth="1"/>
    <col min="6" max="6" width="28.421875" style="0" customWidth="1"/>
  </cols>
  <sheetData>
    <row r="2" spans="2:6" ht="25.5">
      <c r="B2" s="34" t="s">
        <v>43</v>
      </c>
      <c r="C2" s="35"/>
      <c r="D2" s="35" t="s">
        <v>86</v>
      </c>
      <c r="E2" s="88" t="s">
        <v>94</v>
      </c>
      <c r="F2" s="88" t="s">
        <v>95</v>
      </c>
    </row>
    <row r="3" spans="2:6" ht="12.75">
      <c r="B3" s="87" t="s">
        <v>49</v>
      </c>
      <c r="C3" s="49"/>
      <c r="D3" s="95"/>
      <c r="E3" s="92"/>
      <c r="F3" s="95"/>
    </row>
    <row r="4" spans="2:6" ht="12.75">
      <c r="B4" s="87" t="s">
        <v>85</v>
      </c>
      <c r="C4" s="49"/>
      <c r="D4" s="95"/>
      <c r="E4" s="92"/>
      <c r="F4" s="95"/>
    </row>
    <row r="5" spans="2:6" ht="12.75">
      <c r="B5" s="87" t="s">
        <v>44</v>
      </c>
      <c r="C5" s="49"/>
      <c r="D5" s="49"/>
      <c r="E5" s="92"/>
      <c r="F5" s="95"/>
    </row>
    <row r="6" spans="2:6" ht="12.75">
      <c r="B6" s="87" t="s">
        <v>48</v>
      </c>
      <c r="C6" s="49"/>
      <c r="D6" s="118"/>
      <c r="E6" s="92"/>
      <c r="F6" s="95"/>
    </row>
    <row r="7" spans="2:6" ht="12.75">
      <c r="B7" s="87" t="s">
        <v>45</v>
      </c>
      <c r="C7" s="49"/>
      <c r="D7" s="95"/>
      <c r="E7" s="92"/>
      <c r="F7" s="95"/>
    </row>
    <row r="8" spans="2:6" ht="12.75">
      <c r="B8" s="90" t="s">
        <v>46</v>
      </c>
      <c r="C8" s="60"/>
      <c r="D8" s="60"/>
      <c r="E8" s="93"/>
      <c r="F8" s="96"/>
    </row>
    <row r="9" spans="2:6" ht="12.75">
      <c r="B9" s="91" t="s">
        <v>47</v>
      </c>
      <c r="C9" s="64"/>
      <c r="D9" s="97"/>
      <c r="E9" s="94"/>
      <c r="F9" s="97"/>
    </row>
    <row r="14" ht="12.75">
      <c r="F14" s="98"/>
    </row>
    <row r="17" ht="12.75">
      <c r="F17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9"/>
  <sheetViews>
    <sheetView showGridLines="0" zoomScale="130" zoomScaleNormal="130" zoomScalePageLayoutView="0" workbookViewId="0" topLeftCell="A1">
      <selection activeCell="K18" sqref="K18"/>
    </sheetView>
  </sheetViews>
  <sheetFormatPr defaultColWidth="9.140625" defaultRowHeight="12.75"/>
  <cols>
    <col min="1" max="1" width="9.140625" style="102" customWidth="1"/>
    <col min="2" max="2" width="21.8515625" style="102" customWidth="1"/>
    <col min="3" max="3" width="7.57421875" style="104" customWidth="1"/>
    <col min="4" max="4" width="5.421875" style="104" customWidth="1"/>
    <col min="5" max="5" width="7.28125" style="102" customWidth="1"/>
    <col min="6" max="6" width="7.57421875" style="102" customWidth="1"/>
    <col min="7" max="7" width="5.421875" style="102" customWidth="1"/>
    <col min="8" max="8" width="7.28125" style="102" customWidth="1"/>
    <col min="9" max="10" width="9.140625" style="102" customWidth="1"/>
    <col min="11" max="11" width="26.00390625" style="102" customWidth="1"/>
    <col min="12" max="16" width="11.7109375" style="102" customWidth="1"/>
    <col min="17" max="17" width="26.421875" style="102" customWidth="1"/>
    <col min="18" max="18" width="14.140625" style="102" customWidth="1"/>
    <col min="19" max="16384" width="9.140625" style="102" customWidth="1"/>
  </cols>
  <sheetData>
    <row r="2" spans="11:17" ht="24">
      <c r="K2" s="99" t="s">
        <v>87</v>
      </c>
      <c r="L2" s="100" t="s">
        <v>67</v>
      </c>
      <c r="M2" s="100" t="s">
        <v>68</v>
      </c>
      <c r="N2" s="100" t="s">
        <v>69</v>
      </c>
      <c r="O2" s="100" t="s">
        <v>70</v>
      </c>
      <c r="P2" s="100" t="s">
        <v>71</v>
      </c>
      <c r="Q2" s="119" t="s">
        <v>88</v>
      </c>
    </row>
    <row r="3" spans="11:17" ht="12.75">
      <c r="K3" s="103" t="s">
        <v>78</v>
      </c>
      <c r="L3" s="106"/>
      <c r="M3" s="106"/>
      <c r="N3" s="106"/>
      <c r="O3" s="106"/>
      <c r="P3" s="106"/>
      <c r="Q3" s="107"/>
    </row>
    <row r="4" spans="2:17" ht="12.75">
      <c r="B4" s="124" t="s">
        <v>89</v>
      </c>
      <c r="C4" s="154" t="s">
        <v>90</v>
      </c>
      <c r="D4" s="155"/>
      <c r="E4" s="156"/>
      <c r="F4" s="154" t="s">
        <v>92</v>
      </c>
      <c r="G4" s="155"/>
      <c r="H4" s="156"/>
      <c r="K4" s="103" t="s">
        <v>73</v>
      </c>
      <c r="L4" s="106"/>
      <c r="M4" s="106"/>
      <c r="N4" s="106"/>
      <c r="O4" s="106"/>
      <c r="P4" s="106"/>
      <c r="Q4" s="107"/>
    </row>
    <row r="5" spans="2:17" ht="12.75">
      <c r="B5" s="125"/>
      <c r="C5" s="127" t="s">
        <v>50</v>
      </c>
      <c r="D5" s="128" t="s">
        <v>51</v>
      </c>
      <c r="E5" s="129" t="s">
        <v>52</v>
      </c>
      <c r="F5" s="127" t="s">
        <v>50</v>
      </c>
      <c r="G5" s="128" t="s">
        <v>51</v>
      </c>
      <c r="H5" s="129" t="s">
        <v>52</v>
      </c>
      <c r="K5" s="103" t="s">
        <v>75</v>
      </c>
      <c r="L5" s="106"/>
      <c r="M5" s="106"/>
      <c r="N5" s="106"/>
      <c r="O5" s="106"/>
      <c r="P5" s="106"/>
      <c r="Q5" s="107"/>
    </row>
    <row r="6" spans="2:17" ht="12.75">
      <c r="B6" s="120" t="s">
        <v>72</v>
      </c>
      <c r="C6" s="105"/>
      <c r="D6" s="106"/>
      <c r="E6" s="107"/>
      <c r="F6" s="105"/>
      <c r="G6" s="106"/>
      <c r="H6" s="107"/>
      <c r="K6" s="103" t="s">
        <v>74</v>
      </c>
      <c r="L6" s="106"/>
      <c r="M6" s="106"/>
      <c r="N6" s="106"/>
      <c r="O6" s="106"/>
      <c r="P6" s="106"/>
      <c r="Q6" s="107"/>
    </row>
    <row r="7" spans="2:17" ht="12.75">
      <c r="B7" s="120" t="s">
        <v>53</v>
      </c>
      <c r="C7" s="105"/>
      <c r="D7" s="105"/>
      <c r="E7" s="107"/>
      <c r="F7" s="105"/>
      <c r="G7" s="105"/>
      <c r="H7" s="107"/>
      <c r="K7" s="115" t="s">
        <v>76</v>
      </c>
      <c r="L7" s="117"/>
      <c r="M7" s="117"/>
      <c r="N7" s="117"/>
      <c r="O7" s="117"/>
      <c r="P7" s="117"/>
      <c r="Q7" s="116"/>
    </row>
    <row r="8" spans="2:8" ht="12.75">
      <c r="B8" s="121" t="s">
        <v>54</v>
      </c>
      <c r="C8" s="111"/>
      <c r="D8" s="111"/>
      <c r="E8" s="112">
        <f>SUM(E6:E7)</f>
        <v>0</v>
      </c>
      <c r="F8" s="111"/>
      <c r="G8" s="111"/>
      <c r="H8" s="112">
        <f>SUM(H6:H7)</f>
        <v>0</v>
      </c>
    </row>
    <row r="9" spans="2:16" ht="12.75">
      <c r="B9" s="120" t="s">
        <v>79</v>
      </c>
      <c r="C9" s="105"/>
      <c r="D9" s="106"/>
      <c r="E9" s="107"/>
      <c r="F9" s="105"/>
      <c r="G9" s="106"/>
      <c r="H9" s="107"/>
      <c r="L9" s="114"/>
      <c r="M9" s="114"/>
      <c r="N9" s="114"/>
      <c r="O9" s="114"/>
      <c r="P9" s="114"/>
    </row>
    <row r="10" spans="2:8" ht="12.75">
      <c r="B10" s="120" t="s">
        <v>56</v>
      </c>
      <c r="C10" s="105"/>
      <c r="D10" s="106"/>
      <c r="E10" s="107"/>
      <c r="F10" s="105"/>
      <c r="G10" s="106"/>
      <c r="H10" s="107"/>
    </row>
    <row r="11" spans="2:8" ht="12.75">
      <c r="B11" s="120" t="s">
        <v>80</v>
      </c>
      <c r="C11" s="105"/>
      <c r="D11" s="106"/>
      <c r="E11" s="107"/>
      <c r="F11" s="105"/>
      <c r="G11" s="106"/>
      <c r="H11" s="107"/>
    </row>
    <row r="12" spans="2:8" ht="12.75">
      <c r="B12" s="122" t="s">
        <v>57</v>
      </c>
      <c r="C12" s="108"/>
      <c r="D12" s="108"/>
      <c r="E12" s="109"/>
      <c r="F12" s="108"/>
      <c r="G12" s="108"/>
      <c r="H12" s="109"/>
    </row>
    <row r="13" spans="2:8" ht="12.75">
      <c r="B13" s="123" t="s">
        <v>58</v>
      </c>
      <c r="C13" s="110"/>
      <c r="D13" s="110"/>
      <c r="E13" s="113">
        <f>SUM(E9:E12)</f>
        <v>0</v>
      </c>
      <c r="F13" s="110"/>
      <c r="G13" s="110"/>
      <c r="H13" s="113">
        <f>SUM(H9:H12)</f>
        <v>0</v>
      </c>
    </row>
    <row r="14" spans="2:8" ht="12.75">
      <c r="B14" s="123" t="s">
        <v>59</v>
      </c>
      <c r="C14" s="110"/>
      <c r="D14" s="110"/>
      <c r="E14" s="113">
        <f>+E8+E13</f>
        <v>0</v>
      </c>
      <c r="F14" s="110"/>
      <c r="G14" s="110"/>
      <c r="H14" s="113">
        <f>+H8+H13</f>
        <v>0</v>
      </c>
    </row>
    <row r="15" spans="11:16" ht="24">
      <c r="K15" s="99" t="s">
        <v>77</v>
      </c>
      <c r="L15" s="100" t="s">
        <v>67</v>
      </c>
      <c r="M15" s="100" t="s">
        <v>68</v>
      </c>
      <c r="N15" s="100" t="s">
        <v>69</v>
      </c>
      <c r="O15" s="100" t="s">
        <v>70</v>
      </c>
      <c r="P15" s="101" t="s">
        <v>71</v>
      </c>
    </row>
    <row r="16" spans="2:16" ht="12.75">
      <c r="B16" s="124" t="s">
        <v>91</v>
      </c>
      <c r="C16" s="154" t="s">
        <v>90</v>
      </c>
      <c r="D16" s="155"/>
      <c r="E16" s="156"/>
      <c r="F16" s="154" t="s">
        <v>92</v>
      </c>
      <c r="G16" s="155"/>
      <c r="H16" s="156"/>
      <c r="K16" s="103"/>
      <c r="L16" s="105"/>
      <c r="M16" s="105"/>
      <c r="N16" s="105"/>
      <c r="O16" s="105"/>
      <c r="P16" s="107"/>
    </row>
    <row r="17" spans="2:16" ht="12.75">
      <c r="B17" s="125"/>
      <c r="C17" s="127" t="s">
        <v>50</v>
      </c>
      <c r="D17" s="128" t="s">
        <v>51</v>
      </c>
      <c r="E17" s="129" t="s">
        <v>52</v>
      </c>
      <c r="F17" s="127" t="s">
        <v>50</v>
      </c>
      <c r="G17" s="128" t="s">
        <v>51</v>
      </c>
      <c r="H17" s="129" t="s">
        <v>52</v>
      </c>
      <c r="K17" s="115"/>
      <c r="L17" s="111"/>
      <c r="M17" s="111"/>
      <c r="N17" s="111"/>
      <c r="O17" s="111"/>
      <c r="P17" s="116"/>
    </row>
    <row r="18" spans="2:8" ht="12.75">
      <c r="B18" s="126" t="s">
        <v>81</v>
      </c>
      <c r="C18" s="106"/>
      <c r="D18" s="105"/>
      <c r="E18" s="107"/>
      <c r="F18" s="106"/>
      <c r="G18" s="105"/>
      <c r="H18" s="107"/>
    </row>
    <row r="19" spans="2:8" ht="12.75">
      <c r="B19" s="120" t="s">
        <v>60</v>
      </c>
      <c r="C19" s="106"/>
      <c r="D19" s="105"/>
      <c r="E19" s="107"/>
      <c r="F19" s="106"/>
      <c r="G19" s="105"/>
      <c r="H19" s="107"/>
    </row>
    <row r="20" spans="2:8" ht="12.75">
      <c r="B20" s="120" t="s">
        <v>61</v>
      </c>
      <c r="C20" s="105"/>
      <c r="D20" s="105"/>
      <c r="E20" s="107"/>
      <c r="F20" s="105"/>
      <c r="G20" s="105"/>
      <c r="H20" s="107"/>
    </row>
    <row r="21" spans="2:8" ht="12.75">
      <c r="B21" s="121" t="s">
        <v>54</v>
      </c>
      <c r="C21" s="111"/>
      <c r="D21" s="111"/>
      <c r="E21" s="112">
        <f>SUM(E18:E19)</f>
        <v>0</v>
      </c>
      <c r="F21" s="111"/>
      <c r="G21" s="111"/>
      <c r="H21" s="112">
        <f>SUM(H18:H19)</f>
        <v>0</v>
      </c>
    </row>
    <row r="22" spans="2:8" ht="12.75">
      <c r="B22" s="120" t="s">
        <v>55</v>
      </c>
      <c r="C22" s="105"/>
      <c r="D22" s="106"/>
      <c r="E22" s="107"/>
      <c r="F22" s="105"/>
      <c r="G22" s="106"/>
      <c r="H22" s="107"/>
    </row>
    <row r="23" spans="2:8" ht="12.75">
      <c r="B23" s="120" t="s">
        <v>56</v>
      </c>
      <c r="C23" s="105"/>
      <c r="D23" s="106"/>
      <c r="E23" s="107"/>
      <c r="F23" s="105"/>
      <c r="G23" s="106"/>
      <c r="H23" s="107"/>
    </row>
    <row r="24" spans="2:8" ht="12.75">
      <c r="B24" s="120" t="s">
        <v>80</v>
      </c>
      <c r="C24" s="105"/>
      <c r="D24" s="106"/>
      <c r="E24" s="107"/>
      <c r="F24" s="105"/>
      <c r="G24" s="106"/>
      <c r="H24" s="107"/>
    </row>
    <row r="25" spans="2:8" ht="12.75">
      <c r="B25" s="122" t="s">
        <v>57</v>
      </c>
      <c r="C25" s="108"/>
      <c r="D25" s="108"/>
      <c r="E25" s="109"/>
      <c r="F25" s="108"/>
      <c r="G25" s="108"/>
      <c r="H25" s="109"/>
    </row>
    <row r="26" spans="2:8" ht="12.75">
      <c r="B26" s="123" t="s">
        <v>58</v>
      </c>
      <c r="C26" s="110"/>
      <c r="D26" s="110"/>
      <c r="E26" s="113">
        <f>SUM(E22:E25)</f>
        <v>0</v>
      </c>
      <c r="F26" s="110"/>
      <c r="G26" s="110"/>
      <c r="H26" s="113">
        <f>SUM(H22:H25)</f>
        <v>0</v>
      </c>
    </row>
    <row r="27" spans="2:16" ht="24">
      <c r="B27" s="123" t="s">
        <v>59</v>
      </c>
      <c r="C27" s="110"/>
      <c r="D27" s="110"/>
      <c r="E27" s="113">
        <f>+E21+E26</f>
        <v>0</v>
      </c>
      <c r="F27" s="110"/>
      <c r="G27" s="110"/>
      <c r="H27" s="113">
        <f>+H21+H26</f>
        <v>0</v>
      </c>
      <c r="K27" s="99" t="s">
        <v>66</v>
      </c>
      <c r="L27" s="100" t="s">
        <v>67</v>
      </c>
      <c r="M27" s="100" t="s">
        <v>68</v>
      </c>
      <c r="N27" s="100" t="s">
        <v>69</v>
      </c>
      <c r="O27" s="100" t="s">
        <v>70</v>
      </c>
      <c r="P27" s="101" t="s">
        <v>71</v>
      </c>
    </row>
    <row r="28" spans="11:16" ht="12.75">
      <c r="K28" s="103"/>
      <c r="L28" s="105"/>
      <c r="M28" s="105"/>
      <c r="N28" s="105"/>
      <c r="O28" s="105"/>
      <c r="P28" s="107"/>
    </row>
    <row r="29" spans="2:16" ht="12.75">
      <c r="B29" s="124" t="s">
        <v>96</v>
      </c>
      <c r="C29" s="155" t="s">
        <v>90</v>
      </c>
      <c r="D29" s="155"/>
      <c r="E29" s="156"/>
      <c r="F29" s="154" t="s">
        <v>92</v>
      </c>
      <c r="G29" s="155"/>
      <c r="H29" s="156"/>
      <c r="K29" s="115"/>
      <c r="L29" s="111"/>
      <c r="M29" s="111"/>
      <c r="N29" s="111"/>
      <c r="O29" s="111"/>
      <c r="P29" s="116"/>
    </row>
    <row r="30" spans="2:8" ht="12.75">
      <c r="B30" s="125"/>
      <c r="C30" s="130" t="s">
        <v>50</v>
      </c>
      <c r="D30" s="128" t="s">
        <v>51</v>
      </c>
      <c r="E30" s="129" t="s">
        <v>52</v>
      </c>
      <c r="F30" s="127" t="s">
        <v>50</v>
      </c>
      <c r="G30" s="128" t="s">
        <v>51</v>
      </c>
      <c r="H30" s="129" t="s">
        <v>52</v>
      </c>
    </row>
    <row r="31" spans="2:8" ht="12.75">
      <c r="B31" s="120" t="s">
        <v>82</v>
      </c>
      <c r="C31" s="105"/>
      <c r="D31" s="106"/>
      <c r="E31" s="107"/>
      <c r="F31" s="105"/>
      <c r="G31" s="106"/>
      <c r="H31" s="107"/>
    </row>
    <row r="32" spans="2:8" ht="12.75">
      <c r="B32" s="121" t="s">
        <v>54</v>
      </c>
      <c r="C32" s="111"/>
      <c r="D32" s="111"/>
      <c r="E32" s="112">
        <f>SUM(E31:E31)</f>
        <v>0</v>
      </c>
      <c r="F32" s="111"/>
      <c r="G32" s="111"/>
      <c r="H32" s="112">
        <f>SUM(H31:H31)</f>
        <v>0</v>
      </c>
    </row>
    <row r="33" spans="2:8" ht="12.75">
      <c r="B33" s="120" t="s">
        <v>62</v>
      </c>
      <c r="C33" s="105"/>
      <c r="D33" s="106"/>
      <c r="E33" s="107"/>
      <c r="F33" s="105"/>
      <c r="G33" s="106"/>
      <c r="H33" s="107"/>
    </row>
    <row r="34" spans="2:8" ht="12.75">
      <c r="B34" s="120" t="s">
        <v>63</v>
      </c>
      <c r="C34" s="105"/>
      <c r="D34" s="105"/>
      <c r="E34" s="107"/>
      <c r="F34" s="105"/>
      <c r="G34" s="105"/>
      <c r="H34" s="107"/>
    </row>
    <row r="35" spans="2:8" ht="12.75">
      <c r="B35" s="120" t="s">
        <v>64</v>
      </c>
      <c r="C35" s="105"/>
      <c r="D35" s="105"/>
      <c r="E35" s="107"/>
      <c r="F35" s="105"/>
      <c r="G35" s="105"/>
      <c r="H35" s="107"/>
    </row>
    <row r="36" spans="2:8" ht="12.75">
      <c r="B36" s="122" t="s">
        <v>65</v>
      </c>
      <c r="C36" s="108"/>
      <c r="D36" s="108"/>
      <c r="E36" s="109"/>
      <c r="F36" s="108"/>
      <c r="G36" s="108"/>
      <c r="H36" s="109"/>
    </row>
    <row r="37" spans="2:8" ht="12.75">
      <c r="B37" s="123" t="s">
        <v>58</v>
      </c>
      <c r="C37" s="110"/>
      <c r="D37" s="110"/>
      <c r="E37" s="113">
        <f>SUM(E33:E36)</f>
        <v>0</v>
      </c>
      <c r="F37" s="110"/>
      <c r="G37" s="110"/>
      <c r="H37" s="113">
        <f>SUM(H33:H36)</f>
        <v>0</v>
      </c>
    </row>
    <row r="38" spans="2:8" ht="12.75">
      <c r="B38" s="123" t="s">
        <v>59</v>
      </c>
      <c r="C38" s="110"/>
      <c r="D38" s="110"/>
      <c r="E38" s="113">
        <f>+E32+E37</f>
        <v>0</v>
      </c>
      <c r="F38" s="110"/>
      <c r="G38" s="110"/>
      <c r="H38" s="113">
        <f>+H32+H37</f>
        <v>0</v>
      </c>
    </row>
    <row r="39" spans="6:7" ht="12.75">
      <c r="F39" s="104"/>
      <c r="G39" s="104"/>
    </row>
  </sheetData>
  <sheetProtection/>
  <mergeCells count="6">
    <mergeCell ref="C4:E4"/>
    <mergeCell ref="F4:H4"/>
    <mergeCell ref="C16:E16"/>
    <mergeCell ref="F16:H16"/>
    <mergeCell ref="C29:E29"/>
    <mergeCell ref="F29:H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7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2" max="2" width="24.00390625" style="0" customWidth="1"/>
    <col min="4" max="4" width="11.7109375" style="0" customWidth="1"/>
    <col min="5" max="5" width="10.8515625" style="0" customWidth="1"/>
  </cols>
  <sheetData>
    <row r="2" spans="2:5" ht="12.75">
      <c r="B2" s="34" t="s">
        <v>84</v>
      </c>
      <c r="C2" s="35"/>
      <c r="D2" s="88">
        <v>2020</v>
      </c>
      <c r="E2" s="88">
        <v>2021</v>
      </c>
    </row>
    <row r="3" spans="2:5" ht="12.75">
      <c r="B3" s="131" t="s">
        <v>83</v>
      </c>
      <c r="C3" s="132"/>
      <c r="D3" s="133"/>
      <c r="E3" s="133"/>
    </row>
    <row r="4" spans="2:5" ht="12.75">
      <c r="B4" s="87"/>
      <c r="C4" s="49"/>
      <c r="D4" s="92"/>
      <c r="E4" s="92"/>
    </row>
    <row r="5" spans="2:5" ht="12.75">
      <c r="B5" s="87"/>
      <c r="C5" s="49"/>
      <c r="D5" s="92"/>
      <c r="E5" s="92"/>
    </row>
    <row r="6" spans="2:5" ht="12.75">
      <c r="B6" s="87"/>
      <c r="C6" s="49"/>
      <c r="D6" s="92"/>
      <c r="E6" s="92"/>
    </row>
    <row r="7" spans="2:5" ht="12.75">
      <c r="B7" s="87"/>
      <c r="C7" s="49"/>
      <c r="D7" s="92"/>
      <c r="E7" s="92"/>
    </row>
    <row r="8" spans="2:5" ht="12.75">
      <c r="B8" s="134" t="s">
        <v>97</v>
      </c>
      <c r="C8" s="135"/>
      <c r="D8" s="136">
        <f>SUM(D3:D7)</f>
        <v>0</v>
      </c>
      <c r="E8" s="136">
        <f>SUM(E3:E7)</f>
        <v>0</v>
      </c>
    </row>
    <row r="11" spans="2:5" ht="12.75">
      <c r="B11" s="34" t="s">
        <v>98</v>
      </c>
      <c r="C11" s="35"/>
      <c r="D11" s="88">
        <v>2020</v>
      </c>
      <c r="E11" s="88">
        <v>2021</v>
      </c>
    </row>
    <row r="12" spans="2:5" ht="12.75">
      <c r="B12" s="131" t="s">
        <v>99</v>
      </c>
      <c r="C12" s="132"/>
      <c r="D12" s="133"/>
      <c r="E12" s="133"/>
    </row>
    <row r="13" spans="2:5" ht="12.75">
      <c r="B13" s="87" t="s">
        <v>100</v>
      </c>
      <c r="C13" s="49"/>
      <c r="D13" s="92"/>
      <c r="E13" s="92"/>
    </row>
    <row r="14" spans="2:5" ht="12.75">
      <c r="B14" s="87"/>
      <c r="C14" s="49"/>
      <c r="D14" s="92"/>
      <c r="E14" s="92"/>
    </row>
    <row r="15" spans="2:5" ht="12.75">
      <c r="B15" s="87"/>
      <c r="C15" s="49"/>
      <c r="D15" s="92"/>
      <c r="E15" s="92"/>
    </row>
    <row r="16" spans="2:5" ht="12.75">
      <c r="B16" s="87"/>
      <c r="C16" s="49"/>
      <c r="D16" s="92"/>
      <c r="E16" s="92"/>
    </row>
    <row r="17" spans="2:5" ht="12.75">
      <c r="B17" s="134" t="s">
        <v>97</v>
      </c>
      <c r="C17" s="135"/>
      <c r="D17" s="136">
        <f>SUM(D12:D16)</f>
        <v>0</v>
      </c>
      <c r="E17" s="136">
        <f>SUM(E12:E16)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ITGaarden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Søndergård</dc:creator>
  <cp:keywords/>
  <dc:description/>
  <cp:lastModifiedBy>Erik Søndergaard (adjunkt – eso@eaaa.dk)</cp:lastModifiedBy>
  <dcterms:created xsi:type="dcterms:W3CDTF">2007-09-19T13:57:56Z</dcterms:created>
  <dcterms:modified xsi:type="dcterms:W3CDTF">2020-01-02T07:08:07Z</dcterms:modified>
  <cp:category/>
  <cp:version/>
  <cp:contentType/>
  <cp:contentStatus/>
</cp:coreProperties>
</file>